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9416" windowHeight="9264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1" i="1" l="1"/>
  <c r="C11" i="1"/>
  <c r="H10" i="1"/>
  <c r="C10" i="1"/>
  <c r="H9" i="1"/>
  <c r="M3" i="1"/>
  <c r="C9" i="1"/>
  <c r="M4" i="1"/>
  <c r="M5" i="1"/>
  <c r="M6" i="1"/>
  <c r="M7" i="1"/>
  <c r="H4" i="1"/>
  <c r="H5" i="1"/>
  <c r="H6" i="1"/>
  <c r="H7" i="1"/>
  <c r="H3" i="1"/>
</calcChain>
</file>

<file path=xl/sharedStrings.xml><?xml version="1.0" encoding="utf-8"?>
<sst xmlns="http://schemas.openxmlformats.org/spreadsheetml/2006/main" count="55" uniqueCount="53">
  <si>
    <t>查课时间</t>
    <phoneticPr fontId="1" type="noConversion"/>
  </si>
  <si>
    <t>查课班级</t>
    <phoneticPr fontId="1" type="noConversion"/>
  </si>
  <si>
    <t>应到人数</t>
    <phoneticPr fontId="1" type="noConversion"/>
  </si>
  <si>
    <t>实到人数</t>
    <phoneticPr fontId="1" type="noConversion"/>
  </si>
  <si>
    <t>缺勤人数</t>
    <phoneticPr fontId="1" type="noConversion"/>
  </si>
  <si>
    <t>应交手机数</t>
    <phoneticPr fontId="1" type="noConversion"/>
  </si>
  <si>
    <t>实交手机数</t>
    <phoneticPr fontId="1" type="noConversion"/>
  </si>
  <si>
    <t>未交手机数</t>
    <phoneticPr fontId="1" type="noConversion"/>
  </si>
  <si>
    <t>请假人数</t>
    <phoneticPr fontId="1" type="noConversion"/>
  </si>
  <si>
    <t>未带手机数</t>
    <phoneticPr fontId="1" type="noConversion"/>
  </si>
  <si>
    <t>出勤率</t>
    <phoneticPr fontId="1" type="noConversion"/>
  </si>
  <si>
    <t>手机上交率</t>
    <phoneticPr fontId="1" type="noConversion"/>
  </si>
  <si>
    <t>查课教室</t>
    <phoneticPr fontId="1" type="noConversion"/>
  </si>
  <si>
    <t>请假名单：</t>
    <phoneticPr fontId="1" type="noConversion"/>
  </si>
  <si>
    <t>2017级</t>
    <phoneticPr fontId="1" type="noConversion"/>
  </si>
  <si>
    <t>2018级</t>
    <phoneticPr fontId="1" type="noConversion"/>
  </si>
  <si>
    <t>缺勤名单：</t>
    <phoneticPr fontId="1" type="noConversion"/>
  </si>
  <si>
    <t>2017级</t>
    <phoneticPr fontId="1" type="noConversion"/>
  </si>
  <si>
    <t>2018级</t>
    <phoneticPr fontId="1" type="noConversion"/>
  </si>
  <si>
    <t>2017级</t>
    <phoneticPr fontId="1" type="noConversion"/>
  </si>
  <si>
    <t>未交手机名单：</t>
    <phoneticPr fontId="1" type="noConversion"/>
  </si>
  <si>
    <t>汇总统计</t>
    <phoneticPr fontId="1" type="noConversion"/>
  </si>
  <si>
    <t>2017年级</t>
    <phoneticPr fontId="1" type="noConversion"/>
  </si>
  <si>
    <t>2018年级</t>
    <phoneticPr fontId="1" type="noConversion"/>
  </si>
  <si>
    <t>学院抽样总计</t>
    <phoneticPr fontId="1" type="noConversion"/>
  </si>
  <si>
    <t>出勤率</t>
    <phoneticPr fontId="1" type="noConversion"/>
  </si>
  <si>
    <t>出勤率</t>
    <phoneticPr fontId="1" type="noConversion"/>
  </si>
  <si>
    <t>出勤率</t>
    <phoneticPr fontId="1" type="noConversion"/>
  </si>
  <si>
    <t>手机上交率</t>
    <phoneticPr fontId="1" type="noConversion"/>
  </si>
  <si>
    <t>手机上交率</t>
    <phoneticPr fontId="1" type="noConversion"/>
  </si>
  <si>
    <t>手机上交率</t>
    <phoneticPr fontId="1" type="noConversion"/>
  </si>
  <si>
    <t>2019-2020年第一学期第 3 周课堂教学情况登记表</t>
    <phoneticPr fontId="1" type="noConversion"/>
  </si>
  <si>
    <t>1人</t>
    <phoneticPr fontId="1" type="noConversion"/>
  </si>
  <si>
    <t>4人</t>
    <phoneticPr fontId="1" type="noConversion"/>
  </si>
  <si>
    <t>2人</t>
    <phoneticPr fontId="1" type="noConversion"/>
  </si>
  <si>
    <t>3人</t>
    <phoneticPr fontId="1" type="noConversion"/>
  </si>
  <si>
    <t>2018级汉语国际教育一班</t>
    <phoneticPr fontId="1" type="noConversion"/>
  </si>
  <si>
    <t>2018级汉语言文学二班</t>
    <phoneticPr fontId="1" type="noConversion"/>
  </si>
  <si>
    <t>2018级汉语国际教育二班</t>
    <phoneticPr fontId="1" type="noConversion"/>
  </si>
  <si>
    <t>2018级汉语国际教育二班：李乐瑶 2018级汉语国际教育一班：刘方堃 2018级汉语言文学二班：苏彤彤 王梦雪</t>
    <phoneticPr fontId="1" type="noConversion"/>
  </si>
  <si>
    <t>2018级汉语言文学二班：王树萌 马宇岩</t>
    <phoneticPr fontId="1" type="noConversion"/>
  </si>
  <si>
    <t>2017级汉语国际教育一班</t>
    <phoneticPr fontId="1" type="noConversion"/>
  </si>
  <si>
    <t>2017级广播电视学班：张港庆</t>
    <phoneticPr fontId="1" type="noConversion"/>
  </si>
  <si>
    <t>2017级广播电视学班</t>
    <phoneticPr fontId="1" type="noConversion"/>
  </si>
  <si>
    <t>2017级汉语国际教育一班：邢雪珂 许  薇</t>
    <phoneticPr fontId="1" type="noConversion"/>
  </si>
  <si>
    <t>16人</t>
    <phoneticPr fontId="1" type="noConversion"/>
  </si>
  <si>
    <t>2017级广播电视学班：苗雨欣 刘若迪 杨婷婷 王巧巧 牛慧静 李  森 曹子建 蒋  慧 
2017级汉语国际教育一班：王帅旗 樊晓博 张旻宁 杨智茗 师灿坤 杜华毅 邢雪珂 许  薇</t>
    <phoneticPr fontId="1" type="noConversion"/>
  </si>
  <si>
    <t>启智楼-208</t>
    <phoneticPr fontId="1" type="noConversion"/>
  </si>
  <si>
    <t>启智楼-206</t>
    <phoneticPr fontId="1" type="noConversion"/>
  </si>
  <si>
    <t>东综-304</t>
    <phoneticPr fontId="1" type="noConversion"/>
  </si>
  <si>
    <t>东综-207</t>
    <phoneticPr fontId="1" type="noConversion"/>
  </si>
  <si>
    <t>东教二-102</t>
    <phoneticPr fontId="1" type="noConversion"/>
  </si>
  <si>
    <t>2018级汉语言文学二班：王树萌 马宇岩 许冰杰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</si>
</sst>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  <font>
      <sz val="14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0" fontId="0" fillId="0" borderId="0" xfId="0" applyNumberForma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  <xf numFmtId="10" fontId="3" fillId="2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130" zoomScaleNormal="130" workbookViewId="0">
      <selection activeCell="D17" sqref="D17:M17"/>
    </sheetView>
  </sheetViews>
  <sheetFormatPr defaultRowHeight="14.4" x14ac:dyDescent="0.25"/>
  <cols>
    <col min="1" max="1" width="14" customWidth="1"/>
    <col min="2" max="2" width="9.109375" customWidth="1"/>
    <col min="3" max="3" width="19.109375" customWidth="1"/>
    <col min="7" max="7" width="9.44140625" customWidth="1"/>
    <col min="9" max="9" width="11.21875" customWidth="1"/>
    <col min="10" max="10" width="10.88671875" customWidth="1"/>
    <col min="11" max="11" width="11.33203125" customWidth="1"/>
    <col min="12" max="12" width="10.33203125" customWidth="1"/>
    <col min="13" max="13" width="11.21875" customWidth="1"/>
  </cols>
  <sheetData>
    <row r="1" spans="1:13" ht="37.950000000000003" customHeight="1" x14ac:dyDescent="0.25">
      <c r="A1" s="17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37.049999999999997" customHeight="1" x14ac:dyDescent="0.25">
      <c r="A2" s="1" t="s">
        <v>0</v>
      </c>
      <c r="B2" s="2" t="s">
        <v>12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10</v>
      </c>
      <c r="I2" s="2" t="s">
        <v>5</v>
      </c>
      <c r="J2" s="2" t="s">
        <v>6</v>
      </c>
      <c r="K2" s="2" t="s">
        <v>7</v>
      </c>
      <c r="L2" s="2" t="s">
        <v>9</v>
      </c>
      <c r="M2" s="2" t="s">
        <v>11</v>
      </c>
    </row>
    <row r="3" spans="1:13" ht="34.950000000000003" customHeight="1" x14ac:dyDescent="0.25">
      <c r="A3" s="3">
        <v>43726</v>
      </c>
      <c r="B3" s="4" t="s">
        <v>47</v>
      </c>
      <c r="C3" s="5" t="s">
        <v>36</v>
      </c>
      <c r="D3" s="5">
        <v>60</v>
      </c>
      <c r="E3" s="5">
        <v>59</v>
      </c>
      <c r="F3" s="5">
        <v>0</v>
      </c>
      <c r="G3" s="5">
        <v>1</v>
      </c>
      <c r="H3" s="6">
        <f>SUM(E3,G3)/D3</f>
        <v>1</v>
      </c>
      <c r="I3" s="5">
        <v>60</v>
      </c>
      <c r="J3" s="5">
        <v>58</v>
      </c>
      <c r="K3" s="5">
        <v>1</v>
      </c>
      <c r="L3" s="5">
        <v>1</v>
      </c>
      <c r="M3" s="6">
        <f>SUM(J3,L3)/I3</f>
        <v>0.98333333333333328</v>
      </c>
    </row>
    <row r="4" spans="1:13" ht="34.950000000000003" customHeight="1" x14ac:dyDescent="0.25">
      <c r="A4" s="3">
        <v>43727</v>
      </c>
      <c r="B4" s="4" t="s">
        <v>48</v>
      </c>
      <c r="C4" s="5" t="s">
        <v>37</v>
      </c>
      <c r="D4" s="5">
        <v>128</v>
      </c>
      <c r="E4" s="5">
        <v>124</v>
      </c>
      <c r="F4" s="5">
        <v>2</v>
      </c>
      <c r="G4" s="5">
        <v>2</v>
      </c>
      <c r="H4" s="6">
        <f t="shared" ref="H4:H7" si="0">SUM(E4,G4)/D4</f>
        <v>0.984375</v>
      </c>
      <c r="I4" s="5">
        <v>128</v>
      </c>
      <c r="J4" s="5">
        <v>125</v>
      </c>
      <c r="K4" s="5">
        <v>3</v>
      </c>
      <c r="L4" s="5">
        <v>0</v>
      </c>
      <c r="M4" s="6">
        <f t="shared" ref="M4:M7" si="1">SUM(J4,L4)/I4</f>
        <v>0.9765625</v>
      </c>
    </row>
    <row r="5" spans="1:13" ht="34.950000000000003" customHeight="1" x14ac:dyDescent="0.25">
      <c r="A5" s="3">
        <v>43728</v>
      </c>
      <c r="B5" s="4" t="s">
        <v>49</v>
      </c>
      <c r="C5" s="5" t="s">
        <v>38</v>
      </c>
      <c r="D5" s="5">
        <v>61</v>
      </c>
      <c r="E5" s="5">
        <v>60</v>
      </c>
      <c r="F5" s="5">
        <v>0</v>
      </c>
      <c r="G5" s="5">
        <v>1</v>
      </c>
      <c r="H5" s="6">
        <f t="shared" si="0"/>
        <v>1</v>
      </c>
      <c r="I5" s="5">
        <v>61</v>
      </c>
      <c r="J5" s="5">
        <v>60</v>
      </c>
      <c r="K5" s="5">
        <v>1</v>
      </c>
      <c r="L5" s="5">
        <v>0</v>
      </c>
      <c r="M5" s="6">
        <f t="shared" si="1"/>
        <v>0.98360655737704916</v>
      </c>
    </row>
    <row r="6" spans="1:13" ht="34.950000000000003" customHeight="1" x14ac:dyDescent="0.25">
      <c r="A6" s="3">
        <v>43726</v>
      </c>
      <c r="B6" s="4" t="s">
        <v>50</v>
      </c>
      <c r="C6" s="5" t="s">
        <v>43</v>
      </c>
      <c r="D6" s="5">
        <v>91</v>
      </c>
      <c r="E6" s="5">
        <v>89</v>
      </c>
      <c r="F6" s="5">
        <v>0</v>
      </c>
      <c r="G6" s="5">
        <v>2</v>
      </c>
      <c r="H6" s="6">
        <f t="shared" si="0"/>
        <v>1</v>
      </c>
      <c r="I6" s="5">
        <v>91</v>
      </c>
      <c r="J6" s="5">
        <v>83</v>
      </c>
      <c r="K6" s="5">
        <v>8</v>
      </c>
      <c r="L6" s="5">
        <v>0</v>
      </c>
      <c r="M6" s="6">
        <f t="shared" si="1"/>
        <v>0.91208791208791207</v>
      </c>
    </row>
    <row r="7" spans="1:13" ht="34.950000000000003" customHeight="1" x14ac:dyDescent="0.25">
      <c r="A7" s="3">
        <v>43727</v>
      </c>
      <c r="B7" s="4" t="s">
        <v>51</v>
      </c>
      <c r="C7" s="5" t="s">
        <v>41</v>
      </c>
      <c r="D7" s="5">
        <v>63</v>
      </c>
      <c r="E7" s="5">
        <v>61</v>
      </c>
      <c r="F7" s="5">
        <v>2</v>
      </c>
      <c r="G7" s="5">
        <v>0</v>
      </c>
      <c r="H7" s="6">
        <f t="shared" si="0"/>
        <v>0.96825396825396826</v>
      </c>
      <c r="I7" s="5">
        <v>63</v>
      </c>
      <c r="J7" s="5">
        <v>55</v>
      </c>
      <c r="K7" s="5">
        <v>8</v>
      </c>
      <c r="L7" s="5">
        <v>0</v>
      </c>
      <c r="M7" s="6">
        <f t="shared" si="1"/>
        <v>0.87301587301587302</v>
      </c>
    </row>
    <row r="8" spans="1:13" ht="37.950000000000003" customHeight="1" x14ac:dyDescent="0.25">
      <c r="A8" s="17" t="s">
        <v>21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1:13" s="10" customFormat="1" ht="34.950000000000003" customHeight="1" x14ac:dyDescent="0.25">
      <c r="A9" s="8" t="s">
        <v>22</v>
      </c>
      <c r="B9" s="9" t="s">
        <v>25</v>
      </c>
      <c r="C9" s="20">
        <f>SUM(E6,G6,E7,G7,)/SUM(D6,D7)</f>
        <v>0.98701298701298701</v>
      </c>
      <c r="D9" s="23"/>
      <c r="E9" s="23"/>
      <c r="F9" s="24"/>
      <c r="G9" s="9" t="s">
        <v>28</v>
      </c>
      <c r="H9" s="20">
        <f>SUM(J6,L6,J7,L7)/SUM(I6,I7)</f>
        <v>0.89610389610389607</v>
      </c>
      <c r="I9" s="23"/>
      <c r="J9" s="23"/>
      <c r="K9" s="23"/>
      <c r="L9" s="23"/>
      <c r="M9" s="24"/>
    </row>
    <row r="10" spans="1:13" ht="34.950000000000003" customHeight="1" x14ac:dyDescent="0.25">
      <c r="A10" s="2" t="s">
        <v>23</v>
      </c>
      <c r="B10" s="4" t="s">
        <v>26</v>
      </c>
      <c r="C10" s="20">
        <f>SUM(E3,G3,E4,G4,E5,G5)/SUM(D3,D4,D5)</f>
        <v>0.99196787148594379</v>
      </c>
      <c r="D10" s="21"/>
      <c r="E10" s="21"/>
      <c r="F10" s="22"/>
      <c r="G10" s="4" t="s">
        <v>29</v>
      </c>
      <c r="H10" s="20">
        <f>SUM(J3,L3,J4,L4,J5,L5)/SUM(I3,I4,I5)</f>
        <v>0.97991967871485941</v>
      </c>
      <c r="I10" s="21"/>
      <c r="J10" s="21"/>
      <c r="K10" s="21"/>
      <c r="L10" s="21"/>
      <c r="M10" s="22"/>
    </row>
    <row r="11" spans="1:13" ht="34.950000000000003" customHeight="1" x14ac:dyDescent="0.25">
      <c r="A11" s="7" t="s">
        <v>24</v>
      </c>
      <c r="B11" s="4" t="s">
        <v>27</v>
      </c>
      <c r="C11" s="20">
        <f>SUM(E3,G3,E4,G4,E5,G5,E6,G6,E7,G7)/SUM(D3,D4,D5,D6,D7)</f>
        <v>0.99007444168734493</v>
      </c>
      <c r="D11" s="21"/>
      <c r="E11" s="21"/>
      <c r="F11" s="22"/>
      <c r="G11" s="4" t="s">
        <v>30</v>
      </c>
      <c r="H11" s="20">
        <f>SUM(J3,L3,J4,L4,J5,L5,J6,L6,J7,L7)/SUM(I3,I4,I5,I6,I7)</f>
        <v>0.94789081885856075</v>
      </c>
      <c r="I11" s="21"/>
      <c r="J11" s="21"/>
      <c r="K11" s="21"/>
      <c r="L11" s="21"/>
      <c r="M11" s="22"/>
    </row>
    <row r="12" spans="1:13" ht="34.950000000000003" customHeight="1" x14ac:dyDescent="0.25">
      <c r="A12" s="11" t="s">
        <v>13</v>
      </c>
      <c r="B12" s="4" t="s">
        <v>14</v>
      </c>
      <c r="C12" s="5" t="s">
        <v>32</v>
      </c>
      <c r="D12" s="16" t="s">
        <v>42</v>
      </c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34.950000000000003" customHeight="1" x14ac:dyDescent="0.25">
      <c r="A13" s="12"/>
      <c r="B13" s="4" t="s">
        <v>15</v>
      </c>
      <c r="C13" s="5" t="s">
        <v>33</v>
      </c>
      <c r="D13" s="16" t="s">
        <v>39</v>
      </c>
      <c r="E13" s="14"/>
      <c r="F13" s="14"/>
      <c r="G13" s="14"/>
      <c r="H13" s="14"/>
      <c r="I13" s="14"/>
      <c r="J13" s="14"/>
      <c r="K13" s="14"/>
      <c r="L13" s="14"/>
      <c r="M13" s="15"/>
    </row>
    <row r="14" spans="1:13" ht="34.950000000000003" customHeight="1" x14ac:dyDescent="0.25">
      <c r="A14" s="11" t="s">
        <v>16</v>
      </c>
      <c r="B14" s="4" t="s">
        <v>19</v>
      </c>
      <c r="C14" s="5" t="s">
        <v>34</v>
      </c>
      <c r="D14" s="16" t="s">
        <v>44</v>
      </c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34.950000000000003" customHeight="1" x14ac:dyDescent="0.25">
      <c r="A15" s="12"/>
      <c r="B15" s="4" t="s">
        <v>18</v>
      </c>
      <c r="C15" s="5" t="s">
        <v>34</v>
      </c>
      <c r="D15" s="16" t="s">
        <v>40</v>
      </c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34.950000000000003" customHeight="1" x14ac:dyDescent="0.25">
      <c r="A16" s="11" t="s">
        <v>20</v>
      </c>
      <c r="B16" s="4" t="s">
        <v>17</v>
      </c>
      <c r="C16" s="5" t="s">
        <v>45</v>
      </c>
      <c r="D16" s="13" t="s">
        <v>46</v>
      </c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34.950000000000003" customHeight="1" x14ac:dyDescent="0.25">
      <c r="A17" s="12"/>
      <c r="B17" s="4" t="s">
        <v>18</v>
      </c>
      <c r="C17" s="5" t="s">
        <v>35</v>
      </c>
      <c r="D17" s="16" t="s">
        <v>52</v>
      </c>
      <c r="E17" s="14"/>
      <c r="F17" s="14"/>
      <c r="G17" s="14"/>
      <c r="H17" s="14"/>
      <c r="I17" s="14"/>
      <c r="J17" s="14"/>
      <c r="K17" s="14"/>
      <c r="L17" s="14"/>
      <c r="M17" s="15"/>
    </row>
  </sheetData>
  <sortState ref="A3:M7">
    <sortCondition ref="C3:C7"/>
  </sortState>
  <mergeCells count="17">
    <mergeCell ref="H10:M10"/>
    <mergeCell ref="A16:A17"/>
    <mergeCell ref="D16:M16"/>
    <mergeCell ref="D17:M17"/>
    <mergeCell ref="A1:M1"/>
    <mergeCell ref="A12:A13"/>
    <mergeCell ref="D12:M12"/>
    <mergeCell ref="D13:M13"/>
    <mergeCell ref="A14:A15"/>
    <mergeCell ref="D14:M14"/>
    <mergeCell ref="D15:M15"/>
    <mergeCell ref="C11:F11"/>
    <mergeCell ref="H11:M11"/>
    <mergeCell ref="A8:M8"/>
    <mergeCell ref="C9:F9"/>
    <mergeCell ref="C10:F10"/>
    <mergeCell ref="H9:M9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2019-09-15T10:54:33Z</cp:lastPrinted>
  <dcterms:created xsi:type="dcterms:W3CDTF">2019-09-15T10:01:12Z</dcterms:created>
  <dcterms:modified xsi:type="dcterms:W3CDTF">2019-09-22T14:05:18Z</dcterms:modified>
</cp:coreProperties>
</file>