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jzc1969716663_9e48\msg\file\2026-09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<sst xmlns="http://schemas.openxmlformats.org/spreadsheetml/2006/main" count="639" uniqueCount="328">
  <si>
    <t>学号</t>
  </si>
  <si>
    <t>姓名</t>
  </si>
  <si>
    <t>研究生/博士</t>
  </si>
  <si>
    <t>思想道德基础分</t>
  </si>
  <si>
    <t>思想道德奖励分</t>
  </si>
  <si>
    <t>思想道德总分</t>
  </si>
  <si>
    <t>专业素质基础分</t>
  </si>
  <si>
    <t>专业素质奖励分</t>
  </si>
  <si>
    <t>专业素质总分</t>
  </si>
  <si>
    <t>文体劳素质基础分</t>
  </si>
  <si>
    <t>文体劳素质奖励分</t>
  </si>
  <si>
    <t>文体劳素质总分</t>
  </si>
  <si>
    <t>综测总分</t>
  </si>
  <si>
    <t>翟笑韦</t>
  </si>
  <si>
    <t>博士</t>
  </si>
  <si>
    <t>刘盼盼</t>
  </si>
  <si>
    <t>郭玉婵</t>
  </si>
  <si>
    <t>孙莉晶</t>
  </si>
  <si>
    <t>马云</t>
  </si>
  <si>
    <t>王天宁</t>
  </si>
  <si>
    <t>苗伟光</t>
  </si>
  <si>
    <t>徐春燕</t>
  </si>
  <si>
    <t>贾欣欣</t>
  </si>
  <si>
    <t xml:space="preserve">付艺博 </t>
  </si>
  <si>
    <t>万可心</t>
  </si>
  <si>
    <t>崔平豪</t>
  </si>
  <si>
    <t>褚梦琦</t>
  </si>
  <si>
    <t>王少莹</t>
  </si>
  <si>
    <t>禹梦</t>
  </si>
  <si>
    <t>赵改改</t>
  </si>
  <si>
    <t>王明慧</t>
  </si>
  <si>
    <t>卢龙杰</t>
  </si>
  <si>
    <t>毕如云</t>
  </si>
  <si>
    <t>于恒彬</t>
  </si>
  <si>
    <t>郑迪</t>
  </si>
  <si>
    <t>陈馨宇</t>
  </si>
  <si>
    <t>袁民京</t>
  </si>
  <si>
    <t>姚雨翔</t>
  </si>
  <si>
    <t>李强</t>
  </si>
  <si>
    <t>冯亚</t>
  </si>
  <si>
    <t>靳梓明</t>
  </si>
  <si>
    <t>金港</t>
  </si>
  <si>
    <t>杜珂</t>
  </si>
  <si>
    <t xml:space="preserve">曹祥祥 </t>
  </si>
  <si>
    <t>张璐</t>
  </si>
  <si>
    <t>王瑛瑛</t>
  </si>
  <si>
    <t>张文</t>
  </si>
  <si>
    <t>乔一益</t>
  </si>
  <si>
    <t>王秀品</t>
  </si>
  <si>
    <t>李璐</t>
  </si>
  <si>
    <t>岳美娟</t>
  </si>
  <si>
    <t xml:space="preserve">邵青森 </t>
  </si>
  <si>
    <t>王琪</t>
  </si>
  <si>
    <t>李咏波</t>
  </si>
  <si>
    <t>邓一</t>
  </si>
  <si>
    <t>李洋</t>
  </si>
  <si>
    <t>刘婧龙</t>
  </si>
  <si>
    <t>崔振伟</t>
  </si>
  <si>
    <t>陈宁静</t>
  </si>
  <si>
    <t>研究生</t>
  </si>
  <si>
    <t>闫怡菲</t>
  </si>
  <si>
    <t>靳璐瑶</t>
  </si>
  <si>
    <t>师慧敏</t>
  </si>
  <si>
    <t>刘玥玮</t>
  </si>
  <si>
    <t>李佳静</t>
  </si>
  <si>
    <t>宋梦阳</t>
  </si>
  <si>
    <t>张国庆</t>
  </si>
  <si>
    <t>袁玉姣</t>
  </si>
  <si>
    <t>孙根玉</t>
  </si>
  <si>
    <t>郭凡茹</t>
  </si>
  <si>
    <t>牛鹏妍</t>
  </si>
  <si>
    <t>李隆康</t>
  </si>
  <si>
    <t>何利嵘</t>
  </si>
  <si>
    <t>路鑫磊</t>
  </si>
  <si>
    <t>白雨霏</t>
  </si>
  <si>
    <t>张莹</t>
  </si>
  <si>
    <t>张浩</t>
  </si>
  <si>
    <t>赵子明</t>
  </si>
  <si>
    <t>连彤</t>
  </si>
  <si>
    <t>朱婷婷</t>
  </si>
  <si>
    <t>梁瑞姿</t>
  </si>
  <si>
    <t>白凯奇</t>
  </si>
  <si>
    <t>韩丽影</t>
  </si>
  <si>
    <t>李泽楷</t>
  </si>
  <si>
    <t>郑影迪</t>
  </si>
  <si>
    <t>李小君</t>
  </si>
  <si>
    <t>侯卫华</t>
  </si>
  <si>
    <t>王菲</t>
  </si>
  <si>
    <t>宋婉莹</t>
  </si>
  <si>
    <t>孙聪</t>
  </si>
  <si>
    <t>陈雯慧</t>
  </si>
  <si>
    <t>马慧蕾</t>
  </si>
  <si>
    <t>胡凌宇</t>
  </si>
  <si>
    <t>安慧茹</t>
  </si>
  <si>
    <t>苏亮锦</t>
  </si>
  <si>
    <t>张悦</t>
  </si>
  <si>
    <t>曹妙泷</t>
  </si>
  <si>
    <t>杨怡诗</t>
  </si>
  <si>
    <t>王博洋</t>
  </si>
  <si>
    <t>徐可颖</t>
  </si>
  <si>
    <t>王璐瑶</t>
  </si>
  <si>
    <t>范梓静</t>
  </si>
  <si>
    <t>黄叶祥</t>
  </si>
  <si>
    <t>赵浩楠</t>
  </si>
  <si>
    <t>王梦瑶</t>
  </si>
  <si>
    <t>赵梦雨</t>
  </si>
  <si>
    <t>王佳敏</t>
  </si>
  <si>
    <t>马重阳</t>
  </si>
  <si>
    <t>翟亚茹</t>
  </si>
  <si>
    <t>李宁博</t>
  </si>
  <si>
    <t>石琼柯</t>
  </si>
  <si>
    <t>范孟雨</t>
  </si>
  <si>
    <t>张萌萌</t>
  </si>
  <si>
    <t>李玉静</t>
  </si>
  <si>
    <t>李国康</t>
  </si>
  <si>
    <t>宋奕雯</t>
  </si>
  <si>
    <t>张晓露</t>
  </si>
  <si>
    <t>石紫茉</t>
  </si>
  <si>
    <t>路梦怡</t>
  </si>
  <si>
    <t>濮晓玉</t>
  </si>
  <si>
    <t>程雨柔</t>
  </si>
  <si>
    <t>王佩琦</t>
  </si>
  <si>
    <t>杨文晨</t>
  </si>
  <si>
    <t>郑佩佩</t>
  </si>
  <si>
    <t>王润峰</t>
  </si>
  <si>
    <t>介晓燕</t>
  </si>
  <si>
    <t>蔡星雨</t>
  </si>
  <si>
    <t>张淑雅</t>
  </si>
  <si>
    <t>吴梦杰</t>
  </si>
  <si>
    <t>史文雪</t>
  </si>
  <si>
    <t>郑琰坤</t>
  </si>
  <si>
    <t>金若欣</t>
  </si>
  <si>
    <t>何盈鑫</t>
  </si>
  <si>
    <t>师艺恬</t>
  </si>
  <si>
    <t>关俊阳</t>
  </si>
  <si>
    <t>廉紫钰</t>
  </si>
  <si>
    <t>蔡树源</t>
  </si>
  <si>
    <t>朱豪丰</t>
  </si>
  <si>
    <t>米佳茹</t>
  </si>
  <si>
    <t>黄静</t>
  </si>
  <si>
    <t>王喜婷</t>
  </si>
  <si>
    <t>侯焕焕</t>
  </si>
  <si>
    <t>许紫琳</t>
  </si>
  <si>
    <t>时佳菲</t>
  </si>
  <si>
    <t>刘晨</t>
  </si>
  <si>
    <t>张祎焓</t>
  </si>
  <si>
    <t>侯铠童</t>
  </si>
  <si>
    <t>郑泉</t>
  </si>
  <si>
    <t>郭金科</t>
  </si>
  <si>
    <t>李锐</t>
  </si>
  <si>
    <t>陈润</t>
  </si>
  <si>
    <t>郭书君</t>
  </si>
  <si>
    <t>周子函</t>
  </si>
  <si>
    <t>张晴晴</t>
  </si>
  <si>
    <t>向银博</t>
  </si>
  <si>
    <t>康一冉</t>
  </si>
  <si>
    <t>王思璐</t>
  </si>
  <si>
    <t>张昊天</t>
  </si>
  <si>
    <t>刘文静</t>
  </si>
  <si>
    <t>汪聪</t>
  </si>
  <si>
    <t>种艳慧</t>
  </si>
  <si>
    <t>杨晨曦</t>
  </si>
  <si>
    <t>李嘉琪</t>
  </si>
  <si>
    <t>杨鑫</t>
  </si>
  <si>
    <t>徐梦月</t>
  </si>
  <si>
    <t>赵瑞</t>
  </si>
  <si>
    <t>梁松鹤</t>
  </si>
  <si>
    <t>李苏静</t>
  </si>
  <si>
    <t>闫乃秀</t>
  </si>
  <si>
    <t>王雨寒</t>
  </si>
  <si>
    <t>石姣姣</t>
  </si>
  <si>
    <t>王晴</t>
  </si>
  <si>
    <t>刘佳</t>
  </si>
  <si>
    <t>李文慧</t>
  </si>
  <si>
    <t>刘晓</t>
  </si>
  <si>
    <t>李璐宇</t>
  </si>
  <si>
    <t>彭萱萱</t>
  </si>
  <si>
    <t>杨斯祺</t>
  </si>
  <si>
    <t>朱珂萍</t>
  </si>
  <si>
    <t>王依</t>
  </si>
  <si>
    <t>郑欣瑶</t>
  </si>
  <si>
    <t>董琳</t>
  </si>
  <si>
    <t>陈灵</t>
  </si>
  <si>
    <t>廖泽群</t>
  </si>
  <si>
    <t>阴旭东</t>
  </si>
  <si>
    <t>张家琪</t>
  </si>
  <si>
    <t>孙郭蕾</t>
  </si>
  <si>
    <t>王蕊</t>
  </si>
  <si>
    <t>石宁霞</t>
  </si>
  <si>
    <t>李菀祎</t>
  </si>
  <si>
    <t>王戈岩</t>
  </si>
  <si>
    <t>宋惠曦</t>
  </si>
  <si>
    <t>逯凯歌</t>
  </si>
  <si>
    <t>杨晓</t>
  </si>
  <si>
    <t>黄多彩</t>
  </si>
  <si>
    <t>翟晶</t>
  </si>
  <si>
    <t>袁艺菲</t>
  </si>
  <si>
    <t>韩媛怡</t>
  </si>
  <si>
    <t>王诗雨</t>
  </si>
  <si>
    <t>刘倩倩</t>
  </si>
  <si>
    <t>李钦</t>
  </si>
  <si>
    <t>李嘉祺</t>
  </si>
  <si>
    <t>赵嘉璇</t>
  </si>
  <si>
    <t>李鑫怡</t>
  </si>
  <si>
    <t>陈转转</t>
  </si>
  <si>
    <t>张珍珠</t>
  </si>
  <si>
    <t>田静</t>
  </si>
  <si>
    <t>张倩倩</t>
  </si>
  <si>
    <t>郭欣雨</t>
  </si>
  <si>
    <t>黄政超</t>
  </si>
  <si>
    <t>刘熙</t>
  </si>
  <si>
    <t>顾凡</t>
  </si>
  <si>
    <t>孙国辉</t>
  </si>
  <si>
    <t>薛新</t>
  </si>
  <si>
    <t>张钦</t>
  </si>
  <si>
    <t>陈佳华</t>
  </si>
  <si>
    <t>范璎瑶</t>
  </si>
  <si>
    <t>翟康莉</t>
  </si>
  <si>
    <t>杨学文</t>
  </si>
  <si>
    <t>王书</t>
  </si>
  <si>
    <t>罗富强</t>
  </si>
  <si>
    <t>杨欢</t>
  </si>
  <si>
    <t>杨霜</t>
  </si>
  <si>
    <t>王雨莹</t>
  </si>
  <si>
    <t>梁仪婉</t>
  </si>
  <si>
    <t>付家怡</t>
  </si>
  <si>
    <t>李梓瑞</t>
  </si>
  <si>
    <t>刘宁</t>
  </si>
  <si>
    <t>王思嘉</t>
  </si>
  <si>
    <t>胡梦茹</t>
  </si>
  <si>
    <t>岳季萍</t>
  </si>
  <si>
    <t>魏爽</t>
  </si>
  <si>
    <t>陈苧煊</t>
  </si>
  <si>
    <t>刘恒</t>
  </si>
  <si>
    <t>王世飞</t>
  </si>
  <si>
    <t>马敏杰</t>
  </si>
  <si>
    <t>陈昱霖</t>
  </si>
  <si>
    <t>张芳淼</t>
  </si>
  <si>
    <t>魏世浩</t>
  </si>
  <si>
    <t>葛嘉璇</t>
  </si>
  <si>
    <t>胡竞佳</t>
  </si>
  <si>
    <t>李晨聪</t>
  </si>
  <si>
    <t>孟珂冰</t>
  </si>
  <si>
    <t>窦文迪</t>
  </si>
  <si>
    <t>张子建</t>
  </si>
  <si>
    <t>田丽芳</t>
  </si>
  <si>
    <t>任泽世</t>
  </si>
  <si>
    <t>杜洪键</t>
  </si>
  <si>
    <t>杨倩雨</t>
  </si>
  <si>
    <t>刘跃威</t>
  </si>
  <si>
    <t>黄煜舒</t>
  </si>
  <si>
    <t>韩嘉雯</t>
  </si>
  <si>
    <t>常文艳</t>
  </si>
  <si>
    <t>司佳</t>
  </si>
  <si>
    <t>刘萌</t>
  </si>
  <si>
    <t>王佳欣</t>
  </si>
  <si>
    <t>耿丝毫</t>
  </si>
  <si>
    <t>薛康玲</t>
  </si>
  <si>
    <t>马珂珂</t>
  </si>
  <si>
    <t>别良睿</t>
  </si>
  <si>
    <t>郭旭昊</t>
  </si>
  <si>
    <t>杨金凤</t>
  </si>
  <si>
    <t>陈钰</t>
  </si>
  <si>
    <t>张文豪</t>
  </si>
  <si>
    <t>王婉晴</t>
  </si>
  <si>
    <t>李学彬</t>
  </si>
  <si>
    <t>周豪</t>
  </si>
  <si>
    <t>邱露岩</t>
  </si>
  <si>
    <t>孟琦凯</t>
  </si>
  <si>
    <t>杨林静</t>
  </si>
  <si>
    <t>程日新</t>
  </si>
  <si>
    <t>胡子月</t>
  </si>
  <si>
    <t>李雨航</t>
  </si>
  <si>
    <t>马安琪</t>
  </si>
  <si>
    <t>李东升</t>
  </si>
  <si>
    <t>万晓阳</t>
  </si>
  <si>
    <t>薛怡晴</t>
  </si>
  <si>
    <t>王亚楠</t>
  </si>
  <si>
    <t>段世杰</t>
  </si>
  <si>
    <t>李彬</t>
  </si>
  <si>
    <t>王攀强</t>
  </si>
  <si>
    <t>孙毅</t>
  </si>
  <si>
    <t>许润豪</t>
  </si>
  <si>
    <t>闫啸泽</t>
  </si>
  <si>
    <t>邓万祺</t>
  </si>
  <si>
    <t>杨铮</t>
  </si>
  <si>
    <t>靳茜绒</t>
  </si>
  <si>
    <t>吕旭晨</t>
  </si>
  <si>
    <t>朱玉</t>
  </si>
  <si>
    <t>许梦娇</t>
  </si>
  <si>
    <t>王萧圆</t>
  </si>
  <si>
    <t>左凯悦</t>
  </si>
  <si>
    <t>武佩</t>
  </si>
  <si>
    <t>李梦如</t>
  </si>
  <si>
    <t>刘长青</t>
  </si>
  <si>
    <t>王佳艺</t>
  </si>
  <si>
    <t>宋静雅</t>
  </si>
  <si>
    <t>徐吕婧</t>
  </si>
  <si>
    <t>孟争艳</t>
  </si>
  <si>
    <t>经璐宁</t>
  </si>
  <si>
    <t>王晓丹</t>
  </si>
  <si>
    <t>李凯婷</t>
  </si>
  <si>
    <t>郭瑞萌</t>
  </si>
  <si>
    <t>王硕</t>
  </si>
  <si>
    <t>陈旭</t>
  </si>
  <si>
    <t>陈杰</t>
  </si>
  <si>
    <t>孟雪纯</t>
  </si>
  <si>
    <t>石家琦</t>
  </si>
  <si>
    <t>苏浩</t>
  </si>
  <si>
    <t>杨亚楠</t>
  </si>
  <si>
    <t>沈雅琪</t>
  </si>
  <si>
    <t>李天宝</t>
  </si>
  <si>
    <t>夏冬梅</t>
  </si>
  <si>
    <t>耿雪雯</t>
  </si>
  <si>
    <t>方英权</t>
  </si>
  <si>
    <t>孙明浩</t>
  </si>
  <si>
    <t>李振阳</t>
  </si>
  <si>
    <t>曾雨菲</t>
  </si>
  <si>
    <t>李雨茹</t>
  </si>
  <si>
    <t>史梦鸽</t>
  </si>
  <si>
    <t>张琳</t>
  </si>
  <si>
    <t>冯超群</t>
  </si>
  <si>
    <t>黄艺婧</t>
  </si>
  <si>
    <t>左思博</t>
  </si>
  <si>
    <t>马万晨</t>
  </si>
  <si>
    <t>王佳骅</t>
  </si>
  <si>
    <t>梁瑞</t>
  </si>
  <si>
    <t>陆成宇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</si>
</sst>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4" borderId="8">
      <alignment vertical="center"/>
    </xf>
    <xf numFmtId="0" fontId="14" fillId="5" borderId="9">
      <alignment vertical="center"/>
    </xf>
    <xf numFmtId="0" fontId="15" fillId="5" borderId="8">
      <alignment vertical="center"/>
    </xf>
    <xf numFmtId="0" fontId="16" fillId="6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21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4"/>
  <sheetViews>
    <sheetView tabSelected="1" zoomScale="70" zoomScaleNormal="70" topLeftCell="A232" workbookViewId="0">
      <selection activeCell="B314" sqref="B314:M314"/>
    </sheetView>
  </sheetViews>
  <sheetFormatPr defaultColWidth="9" defaultRowHeight="13.5"/>
  <cols>
    <col min="1" max="1" width="15.0916666666667" customWidth="1"/>
    <col min="2" max="2" width="10.725" customWidth="1"/>
    <col min="3" max="3" width="16.4583333333333" customWidth="1"/>
    <col min="4" max="5" width="20.8166666666667" customWidth="1"/>
    <col min="6" max="6" width="17.9083333333333" customWidth="1"/>
    <col min="7" max="8" width="20.8166666666667" customWidth="1"/>
    <col min="9" max="9" width="17.9083333333333" customWidth="1"/>
    <col min="10" max="11" width="23.6333333333333" customWidth="1"/>
    <col min="12" max="12" width="20.8166666666667" customWidth="1"/>
    <col min="13" max="13" width="12.1833333333333" customWidth="1"/>
  </cols>
  <sheetData>
    <row r="1" ht="18.7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18.75" spans="1:13">
      <c r="A2" s="1">
        <v>2503084001</v>
      </c>
      <c r="B2" s="1" t="s">
        <v>13</v>
      </c>
      <c r="C2" s="1" t="s">
        <v>14</v>
      </c>
      <c r="D2" s="1">
        <v>14</v>
      </c>
      <c r="E2" s="1">
        <v>6</v>
      </c>
      <c r="F2" s="1">
        <f t="shared" ref="F2:F35" si="0">D2+E2*0.06</f>
        <v>14.36</v>
      </c>
      <c r="G2" s="1">
        <v>42</v>
      </c>
      <c r="H2" s="1">
        <v>0</v>
      </c>
      <c r="I2" s="1">
        <f t="shared" ref="I2:I35" si="1">G2+H2*0.18</f>
        <v>42</v>
      </c>
      <c r="J2" s="1">
        <v>14</v>
      </c>
      <c r="K2" s="1">
        <v>31.5</v>
      </c>
      <c r="L2" s="1">
        <f t="shared" ref="L2:L45" si="2">J2+K2*0.06</f>
        <v>15.89</v>
      </c>
      <c r="M2" s="1">
        <f t="shared" ref="M2:M45" si="3">F2+I2+L2</f>
        <v>72.25</v>
      </c>
    </row>
    <row r="3" ht="18.75" spans="1:13">
      <c r="A3" s="1">
        <v>2503084002</v>
      </c>
      <c r="B3" s="1" t="s">
        <v>15</v>
      </c>
      <c r="C3" s="1" t="s">
        <v>14</v>
      </c>
      <c r="D3" s="1">
        <v>14</v>
      </c>
      <c r="E3" s="1">
        <v>0</v>
      </c>
      <c r="F3" s="1">
        <f t="shared" si="0"/>
        <v>14</v>
      </c>
      <c r="G3" s="1">
        <v>42</v>
      </c>
      <c r="H3" s="1">
        <v>42</v>
      </c>
      <c r="I3" s="1">
        <f t="shared" si="1"/>
        <v>49.56</v>
      </c>
      <c r="J3" s="1">
        <v>14</v>
      </c>
      <c r="K3" s="1">
        <v>23.5</v>
      </c>
      <c r="L3" s="1">
        <f t="shared" si="2"/>
        <v>15.41</v>
      </c>
      <c r="M3" s="1">
        <f t="shared" si="3"/>
        <v>78.97</v>
      </c>
    </row>
    <row r="4" ht="18.75" spans="1:13">
      <c r="A4" s="1">
        <v>2503084003</v>
      </c>
      <c r="B4" s="1" t="s">
        <v>16</v>
      </c>
      <c r="C4" s="1" t="s">
        <v>14</v>
      </c>
      <c r="D4" s="1">
        <v>14</v>
      </c>
      <c r="E4" s="1">
        <v>0</v>
      </c>
      <c r="F4" s="1">
        <f t="shared" si="0"/>
        <v>14</v>
      </c>
      <c r="G4" s="1">
        <v>42</v>
      </c>
      <c r="H4" s="1">
        <v>0</v>
      </c>
      <c r="I4" s="1">
        <f t="shared" si="1"/>
        <v>42</v>
      </c>
      <c r="J4" s="1">
        <v>14</v>
      </c>
      <c r="K4" s="1">
        <v>13</v>
      </c>
      <c r="L4" s="1">
        <f t="shared" si="2"/>
        <v>14.78</v>
      </c>
      <c r="M4" s="1">
        <f t="shared" si="3"/>
        <v>70.78</v>
      </c>
    </row>
    <row r="5" ht="18.75" spans="1:13">
      <c r="A5" s="1">
        <v>2503084004</v>
      </c>
      <c r="B5" s="1" t="s">
        <v>17</v>
      </c>
      <c r="C5" s="1" t="s">
        <v>14</v>
      </c>
      <c r="D5" s="1">
        <v>14</v>
      </c>
      <c r="E5" s="1">
        <v>0</v>
      </c>
      <c r="F5" s="1">
        <f t="shared" si="0"/>
        <v>14</v>
      </c>
      <c r="G5" s="1">
        <v>42</v>
      </c>
      <c r="H5" s="1">
        <v>0</v>
      </c>
      <c r="I5" s="1">
        <f t="shared" si="1"/>
        <v>42</v>
      </c>
      <c r="J5" s="1">
        <v>14</v>
      </c>
      <c r="K5" s="1">
        <v>3</v>
      </c>
      <c r="L5" s="1">
        <f t="shared" si="2"/>
        <v>14.18</v>
      </c>
      <c r="M5" s="1">
        <f t="shared" si="3"/>
        <v>70.18</v>
      </c>
    </row>
    <row r="6" ht="18.75" spans="1:13">
      <c r="A6" s="1">
        <v>2503084005</v>
      </c>
      <c r="B6" s="1" t="s">
        <v>18</v>
      </c>
      <c r="C6" s="1" t="s">
        <v>14</v>
      </c>
      <c r="D6" s="1">
        <v>14</v>
      </c>
      <c r="E6" s="1">
        <v>6</v>
      </c>
      <c r="F6" s="1">
        <f t="shared" si="0"/>
        <v>14.36</v>
      </c>
      <c r="G6" s="1">
        <v>42</v>
      </c>
      <c r="H6" s="1">
        <v>60</v>
      </c>
      <c r="I6" s="1">
        <f t="shared" si="1"/>
        <v>52.8</v>
      </c>
      <c r="J6" s="1">
        <v>14</v>
      </c>
      <c r="K6" s="1">
        <v>27</v>
      </c>
      <c r="L6" s="1">
        <f t="shared" si="2"/>
        <v>15.62</v>
      </c>
      <c r="M6" s="1">
        <f t="shared" si="3"/>
        <v>82.78</v>
      </c>
    </row>
    <row r="7" ht="18.75" spans="1:13">
      <c r="A7" s="1">
        <v>2503084006</v>
      </c>
      <c r="B7" s="1" t="s">
        <v>19</v>
      </c>
      <c r="C7" s="1" t="s">
        <v>14</v>
      </c>
      <c r="D7" s="1">
        <v>14</v>
      </c>
      <c r="E7" s="1">
        <v>6</v>
      </c>
      <c r="F7" s="1">
        <f t="shared" si="0"/>
        <v>14.36</v>
      </c>
      <c r="G7" s="1">
        <v>42</v>
      </c>
      <c r="H7" s="1">
        <v>0</v>
      </c>
      <c r="I7" s="1">
        <f t="shared" si="1"/>
        <v>42</v>
      </c>
      <c r="J7" s="1">
        <v>14</v>
      </c>
      <c r="K7" s="1">
        <v>19</v>
      </c>
      <c r="L7" s="1">
        <f t="shared" si="2"/>
        <v>15.14</v>
      </c>
      <c r="M7" s="1">
        <f t="shared" si="3"/>
        <v>71.5</v>
      </c>
    </row>
    <row r="8" ht="18.75" spans="1:13">
      <c r="A8" s="1">
        <v>2503084007</v>
      </c>
      <c r="B8" s="1" t="s">
        <v>20</v>
      </c>
      <c r="C8" s="1" t="s">
        <v>14</v>
      </c>
      <c r="D8" s="1">
        <v>14</v>
      </c>
      <c r="E8" s="1">
        <v>6</v>
      </c>
      <c r="F8" s="1">
        <f t="shared" si="0"/>
        <v>14.36</v>
      </c>
      <c r="G8" s="1">
        <v>42</v>
      </c>
      <c r="H8" s="1">
        <v>60</v>
      </c>
      <c r="I8" s="1">
        <f t="shared" si="1"/>
        <v>52.8</v>
      </c>
      <c r="J8" s="1">
        <v>14</v>
      </c>
      <c r="K8" s="1">
        <v>13.5</v>
      </c>
      <c r="L8" s="1">
        <f t="shared" si="2"/>
        <v>14.81</v>
      </c>
      <c r="M8" s="1">
        <f t="shared" si="3"/>
        <v>81.97</v>
      </c>
    </row>
    <row r="9" ht="18.75" spans="1:13">
      <c r="A9" s="1">
        <v>2503084008</v>
      </c>
      <c r="B9" s="1" t="s">
        <v>21</v>
      </c>
      <c r="C9" s="1" t="s">
        <v>14</v>
      </c>
      <c r="D9" s="1">
        <v>14</v>
      </c>
      <c r="E9" s="1">
        <v>6</v>
      </c>
      <c r="F9" s="1">
        <f t="shared" si="0"/>
        <v>14.36</v>
      </c>
      <c r="G9" s="1">
        <v>42</v>
      </c>
      <c r="H9" s="1">
        <v>25</v>
      </c>
      <c r="I9" s="1">
        <f t="shared" si="1"/>
        <v>46.5</v>
      </c>
      <c r="J9" s="1">
        <v>14</v>
      </c>
      <c r="K9" s="1">
        <v>45.5</v>
      </c>
      <c r="L9" s="1">
        <f t="shared" si="2"/>
        <v>16.73</v>
      </c>
      <c r="M9" s="1">
        <f t="shared" si="3"/>
        <v>77.59</v>
      </c>
    </row>
    <row r="10" ht="18.75" spans="1:13">
      <c r="A10" s="1">
        <v>2503084009</v>
      </c>
      <c r="B10" s="1" t="s">
        <v>22</v>
      </c>
      <c r="C10" s="1" t="s">
        <v>14</v>
      </c>
      <c r="D10" s="1">
        <v>14</v>
      </c>
      <c r="E10" s="1">
        <v>0</v>
      </c>
      <c r="F10" s="1">
        <f t="shared" si="0"/>
        <v>14</v>
      </c>
      <c r="G10" s="1">
        <v>42</v>
      </c>
      <c r="H10" s="1">
        <v>0</v>
      </c>
      <c r="I10" s="1">
        <f t="shared" si="1"/>
        <v>42</v>
      </c>
      <c r="J10" s="1">
        <v>14</v>
      </c>
      <c r="K10" s="1">
        <v>3</v>
      </c>
      <c r="L10" s="1">
        <f t="shared" si="2"/>
        <v>14.18</v>
      </c>
      <c r="M10" s="1">
        <f t="shared" si="3"/>
        <v>70.18</v>
      </c>
    </row>
    <row r="11" ht="18.75" spans="1:13">
      <c r="A11" s="1">
        <v>2503084010</v>
      </c>
      <c r="B11" s="1" t="s">
        <v>23</v>
      </c>
      <c r="C11" s="1" t="s">
        <v>14</v>
      </c>
      <c r="D11" s="1">
        <v>14</v>
      </c>
      <c r="E11" s="1">
        <v>0</v>
      </c>
      <c r="F11" s="1">
        <f t="shared" si="0"/>
        <v>14</v>
      </c>
      <c r="G11" s="1">
        <v>42</v>
      </c>
      <c r="H11" s="1">
        <v>42</v>
      </c>
      <c r="I11" s="1">
        <f t="shared" si="1"/>
        <v>49.56</v>
      </c>
      <c r="J11" s="1">
        <v>14</v>
      </c>
      <c r="K11" s="1">
        <v>6.5</v>
      </c>
      <c r="L11" s="1">
        <f t="shared" si="2"/>
        <v>14.39</v>
      </c>
      <c r="M11" s="1">
        <f t="shared" si="3"/>
        <v>77.95</v>
      </c>
    </row>
    <row r="12" ht="18.75" spans="1:13">
      <c r="A12" s="1">
        <v>2503084011</v>
      </c>
      <c r="B12" s="1" t="s">
        <v>24</v>
      </c>
      <c r="C12" s="1" t="s">
        <v>14</v>
      </c>
      <c r="D12" s="1">
        <v>14</v>
      </c>
      <c r="E12" s="1">
        <v>0</v>
      </c>
      <c r="F12" s="1">
        <f t="shared" si="0"/>
        <v>14</v>
      </c>
      <c r="G12" s="1">
        <v>42</v>
      </c>
      <c r="H12" s="1">
        <v>4.5</v>
      </c>
      <c r="I12" s="1">
        <f t="shared" si="1"/>
        <v>42.81</v>
      </c>
      <c r="J12" s="1">
        <v>14</v>
      </c>
      <c r="K12" s="1">
        <v>13</v>
      </c>
      <c r="L12" s="1">
        <f t="shared" si="2"/>
        <v>14.78</v>
      </c>
      <c r="M12" s="1">
        <f t="shared" si="3"/>
        <v>71.59</v>
      </c>
    </row>
    <row r="13" ht="18.75" spans="1:13">
      <c r="A13" s="1">
        <v>2503084012</v>
      </c>
      <c r="B13" s="1" t="s">
        <v>25</v>
      </c>
      <c r="C13" s="1" t="s">
        <v>14</v>
      </c>
      <c r="D13" s="1">
        <v>14</v>
      </c>
      <c r="E13" s="1">
        <v>0</v>
      </c>
      <c r="F13" s="1">
        <f t="shared" si="0"/>
        <v>14</v>
      </c>
      <c r="G13" s="1">
        <v>42</v>
      </c>
      <c r="H13" s="1">
        <v>0</v>
      </c>
      <c r="I13" s="1">
        <f t="shared" si="1"/>
        <v>42</v>
      </c>
      <c r="J13" s="1">
        <v>14</v>
      </c>
      <c r="K13" s="1">
        <v>4</v>
      </c>
      <c r="L13" s="1">
        <f t="shared" si="2"/>
        <v>14.24</v>
      </c>
      <c r="M13" s="1">
        <f t="shared" si="3"/>
        <v>70.24</v>
      </c>
    </row>
    <row r="14" ht="18.75" spans="1:13">
      <c r="A14" s="1">
        <v>2503084013</v>
      </c>
      <c r="B14" s="1" t="s">
        <v>26</v>
      </c>
      <c r="C14" s="1" t="s">
        <v>14</v>
      </c>
      <c r="D14" s="1">
        <v>14</v>
      </c>
      <c r="E14" s="1">
        <v>0</v>
      </c>
      <c r="F14" s="1">
        <f t="shared" si="0"/>
        <v>14</v>
      </c>
      <c r="G14" s="1">
        <v>42</v>
      </c>
      <c r="H14" s="1">
        <v>0</v>
      </c>
      <c r="I14" s="1">
        <f t="shared" si="1"/>
        <v>42</v>
      </c>
      <c r="J14" s="1">
        <v>14</v>
      </c>
      <c r="K14" s="1">
        <v>21.5</v>
      </c>
      <c r="L14" s="1">
        <f t="shared" si="2"/>
        <v>15.29</v>
      </c>
      <c r="M14" s="1">
        <f t="shared" si="3"/>
        <v>71.29</v>
      </c>
    </row>
    <row r="15" ht="18.75" spans="1:13">
      <c r="A15" s="1">
        <v>2503084014</v>
      </c>
      <c r="B15" s="1" t="s">
        <v>27</v>
      </c>
      <c r="C15" s="1" t="s">
        <v>14</v>
      </c>
      <c r="D15" s="1">
        <v>14</v>
      </c>
      <c r="E15" s="1">
        <v>6</v>
      </c>
      <c r="F15" s="1">
        <f t="shared" si="0"/>
        <v>14.36</v>
      </c>
      <c r="G15" s="1">
        <v>42</v>
      </c>
      <c r="H15" s="1">
        <v>0</v>
      </c>
      <c r="I15" s="1">
        <f t="shared" si="1"/>
        <v>42</v>
      </c>
      <c r="J15" s="1">
        <v>14</v>
      </c>
      <c r="K15" s="1">
        <v>67.5</v>
      </c>
      <c r="L15" s="1">
        <f t="shared" si="2"/>
        <v>18.05</v>
      </c>
      <c r="M15" s="1">
        <f t="shared" si="3"/>
        <v>74.41</v>
      </c>
    </row>
    <row r="16" ht="18.75" spans="1:13">
      <c r="A16" s="1">
        <v>2503084015</v>
      </c>
      <c r="B16" s="1" t="s">
        <v>28</v>
      </c>
      <c r="C16" s="1" t="s">
        <v>14</v>
      </c>
      <c r="D16" s="1">
        <v>14</v>
      </c>
      <c r="E16" s="1">
        <v>0</v>
      </c>
      <c r="F16" s="1">
        <f t="shared" si="0"/>
        <v>14</v>
      </c>
      <c r="G16" s="1">
        <v>42</v>
      </c>
      <c r="H16" s="1">
        <v>0</v>
      </c>
      <c r="I16" s="1">
        <f t="shared" si="1"/>
        <v>42</v>
      </c>
      <c r="J16" s="1">
        <v>14</v>
      </c>
      <c r="K16" s="1">
        <v>11</v>
      </c>
      <c r="L16" s="1">
        <f t="shared" si="2"/>
        <v>14.66</v>
      </c>
      <c r="M16" s="1">
        <f t="shared" si="3"/>
        <v>70.66</v>
      </c>
    </row>
    <row r="17" ht="18.75" spans="1:13">
      <c r="A17" s="1">
        <v>2503084016</v>
      </c>
      <c r="B17" s="1" t="s">
        <v>29</v>
      </c>
      <c r="C17" s="1" t="s">
        <v>14</v>
      </c>
      <c r="D17" s="1">
        <v>14</v>
      </c>
      <c r="E17" s="1">
        <v>0</v>
      </c>
      <c r="F17" s="1">
        <f t="shared" si="0"/>
        <v>14</v>
      </c>
      <c r="G17" s="1">
        <v>42</v>
      </c>
      <c r="H17" s="1">
        <v>0</v>
      </c>
      <c r="I17" s="1">
        <f t="shared" si="1"/>
        <v>42</v>
      </c>
      <c r="J17" s="1">
        <v>14</v>
      </c>
      <c r="K17" s="1">
        <v>11</v>
      </c>
      <c r="L17" s="1">
        <f t="shared" si="2"/>
        <v>14.66</v>
      </c>
      <c r="M17" s="1">
        <f t="shared" si="3"/>
        <v>70.66</v>
      </c>
    </row>
    <row r="18" ht="18.75" spans="1:13">
      <c r="A18" s="1">
        <v>2503084017</v>
      </c>
      <c r="B18" s="1" t="s">
        <v>30</v>
      </c>
      <c r="C18" s="1" t="s">
        <v>14</v>
      </c>
      <c r="D18" s="1">
        <v>14</v>
      </c>
      <c r="E18" s="1">
        <v>0</v>
      </c>
      <c r="F18" s="1">
        <f t="shared" si="0"/>
        <v>14</v>
      </c>
      <c r="G18" s="1">
        <v>42</v>
      </c>
      <c r="H18" s="1">
        <v>0</v>
      </c>
      <c r="I18" s="1">
        <f t="shared" si="1"/>
        <v>42</v>
      </c>
      <c r="J18" s="1">
        <v>14</v>
      </c>
      <c r="K18" s="1">
        <v>20</v>
      </c>
      <c r="L18" s="1">
        <f t="shared" si="2"/>
        <v>15.2</v>
      </c>
      <c r="M18" s="1">
        <f t="shared" si="3"/>
        <v>71.2</v>
      </c>
    </row>
    <row r="19" ht="18.75" spans="1:13">
      <c r="A19" s="1">
        <v>2503084018</v>
      </c>
      <c r="B19" s="1" t="s">
        <v>31</v>
      </c>
      <c r="C19" s="1" t="s">
        <v>14</v>
      </c>
      <c r="D19" s="1">
        <v>14</v>
      </c>
      <c r="E19" s="1">
        <v>0</v>
      </c>
      <c r="F19" s="1">
        <f t="shared" si="0"/>
        <v>14</v>
      </c>
      <c r="G19" s="1">
        <v>42</v>
      </c>
      <c r="H19" s="1">
        <v>0</v>
      </c>
      <c r="I19" s="1">
        <f t="shared" si="1"/>
        <v>42</v>
      </c>
      <c r="J19" s="1">
        <v>14</v>
      </c>
      <c r="K19" s="1">
        <v>10</v>
      </c>
      <c r="L19" s="1">
        <f t="shared" si="2"/>
        <v>14.6</v>
      </c>
      <c r="M19" s="1">
        <f t="shared" si="3"/>
        <v>70.6</v>
      </c>
    </row>
    <row r="20" ht="18.75" spans="1:13">
      <c r="A20" s="1">
        <v>2503084019</v>
      </c>
      <c r="B20" s="1" t="s">
        <v>32</v>
      </c>
      <c r="C20" s="1" t="s">
        <v>14</v>
      </c>
      <c r="D20" s="1">
        <v>14</v>
      </c>
      <c r="E20" s="1">
        <v>0</v>
      </c>
      <c r="F20" s="1">
        <f t="shared" si="0"/>
        <v>14</v>
      </c>
      <c r="G20" s="1">
        <v>42</v>
      </c>
      <c r="H20" s="1">
        <v>0</v>
      </c>
      <c r="I20" s="1">
        <f t="shared" si="1"/>
        <v>42</v>
      </c>
      <c r="J20" s="1">
        <v>14</v>
      </c>
      <c r="K20" s="1">
        <v>29</v>
      </c>
      <c r="L20" s="1">
        <f t="shared" si="2"/>
        <v>15.74</v>
      </c>
      <c r="M20" s="1">
        <f t="shared" si="3"/>
        <v>71.74</v>
      </c>
    </row>
    <row r="21" ht="18.75" spans="1:13">
      <c r="A21" s="1">
        <v>2503084020</v>
      </c>
      <c r="B21" s="1" t="s">
        <v>33</v>
      </c>
      <c r="C21" s="1" t="s">
        <v>14</v>
      </c>
      <c r="D21" s="1">
        <v>14</v>
      </c>
      <c r="E21" s="1">
        <v>6</v>
      </c>
      <c r="F21" s="1">
        <f t="shared" si="0"/>
        <v>14.36</v>
      </c>
      <c r="G21" s="1">
        <v>42</v>
      </c>
      <c r="H21" s="1">
        <v>0</v>
      </c>
      <c r="I21" s="1">
        <f t="shared" si="1"/>
        <v>42</v>
      </c>
      <c r="J21" s="1">
        <v>14</v>
      </c>
      <c r="K21" s="1">
        <v>34</v>
      </c>
      <c r="L21" s="1">
        <f t="shared" si="2"/>
        <v>16.04</v>
      </c>
      <c r="M21" s="1">
        <f t="shared" si="3"/>
        <v>72.4</v>
      </c>
    </row>
    <row r="22" ht="18.75" spans="1:13">
      <c r="A22" s="1">
        <v>2503084021</v>
      </c>
      <c r="B22" s="1" t="s">
        <v>34</v>
      </c>
      <c r="C22" s="1" t="s">
        <v>14</v>
      </c>
      <c r="D22" s="1">
        <v>14</v>
      </c>
      <c r="E22" s="1">
        <v>0</v>
      </c>
      <c r="F22" s="1">
        <f t="shared" si="0"/>
        <v>14</v>
      </c>
      <c r="G22" s="1">
        <v>42</v>
      </c>
      <c r="H22" s="1">
        <v>0</v>
      </c>
      <c r="I22" s="1">
        <f t="shared" si="1"/>
        <v>42</v>
      </c>
      <c r="J22" s="1">
        <v>14</v>
      </c>
      <c r="K22" s="1">
        <v>17.5</v>
      </c>
      <c r="L22" s="1">
        <f t="shared" si="2"/>
        <v>15.05</v>
      </c>
      <c r="M22" s="1">
        <f t="shared" si="3"/>
        <v>71.05</v>
      </c>
    </row>
    <row r="23" ht="18.75" spans="1:13">
      <c r="A23" s="2">
        <v>2503084022</v>
      </c>
      <c r="B23" s="1" t="s">
        <v>35</v>
      </c>
      <c r="C23" s="1" t="s">
        <v>14</v>
      </c>
      <c r="D23" s="1">
        <v>14</v>
      </c>
      <c r="E23" s="1">
        <v>0</v>
      </c>
      <c r="F23" s="1">
        <f t="shared" si="0"/>
        <v>14</v>
      </c>
      <c r="G23" s="1">
        <v>42</v>
      </c>
      <c r="H23" s="1">
        <v>0</v>
      </c>
      <c r="I23" s="1">
        <f t="shared" si="1"/>
        <v>42</v>
      </c>
      <c r="J23" s="1">
        <v>14</v>
      </c>
      <c r="K23" s="1">
        <v>8.5</v>
      </c>
      <c r="L23" s="1">
        <f t="shared" si="2"/>
        <v>14.51</v>
      </c>
      <c r="M23" s="1">
        <f t="shared" si="3"/>
        <v>70.51</v>
      </c>
    </row>
    <row r="24" ht="18.75" spans="1:13">
      <c r="A24" s="1">
        <v>2503084023</v>
      </c>
      <c r="B24" s="1" t="s">
        <v>36</v>
      </c>
      <c r="C24" s="1" t="s">
        <v>14</v>
      </c>
      <c r="D24" s="1">
        <v>14</v>
      </c>
      <c r="E24" s="1">
        <v>0</v>
      </c>
      <c r="F24" s="1">
        <f t="shared" si="0"/>
        <v>14</v>
      </c>
      <c r="G24" s="1">
        <v>42</v>
      </c>
      <c r="H24" s="1">
        <v>0</v>
      </c>
      <c r="I24" s="1">
        <f t="shared" si="1"/>
        <v>42</v>
      </c>
      <c r="J24" s="1">
        <v>14</v>
      </c>
      <c r="K24" s="1">
        <v>27</v>
      </c>
      <c r="L24" s="1">
        <f t="shared" si="2"/>
        <v>15.62</v>
      </c>
      <c r="M24" s="1">
        <f t="shared" si="3"/>
        <v>71.62</v>
      </c>
    </row>
    <row r="25" ht="18.75" spans="1:13">
      <c r="A25" s="1">
        <v>2503084024</v>
      </c>
      <c r="B25" s="1" t="s">
        <v>37</v>
      </c>
      <c r="C25" s="1" t="s">
        <v>14</v>
      </c>
      <c r="D25" s="1">
        <v>14</v>
      </c>
      <c r="E25" s="1">
        <v>0</v>
      </c>
      <c r="F25" s="1">
        <f t="shared" si="0"/>
        <v>14</v>
      </c>
      <c r="G25" s="1">
        <v>42</v>
      </c>
      <c r="H25" s="1">
        <v>0</v>
      </c>
      <c r="I25" s="1">
        <f t="shared" si="1"/>
        <v>42</v>
      </c>
      <c r="J25" s="1">
        <v>14</v>
      </c>
      <c r="K25" s="1">
        <v>30</v>
      </c>
      <c r="L25" s="1">
        <f t="shared" si="2"/>
        <v>15.8</v>
      </c>
      <c r="M25" s="1">
        <f t="shared" si="3"/>
        <v>71.8</v>
      </c>
    </row>
    <row r="26" ht="18.75" spans="1:13">
      <c r="A26" s="1">
        <v>2503084025</v>
      </c>
      <c r="B26" s="1" t="s">
        <v>38</v>
      </c>
      <c r="C26" s="1" t="s">
        <v>14</v>
      </c>
      <c r="D26" s="1">
        <v>14</v>
      </c>
      <c r="E26" s="1">
        <v>0</v>
      </c>
      <c r="F26" s="1">
        <f t="shared" si="0"/>
        <v>14</v>
      </c>
      <c r="G26" s="1">
        <v>42</v>
      </c>
      <c r="H26" s="1">
        <v>0</v>
      </c>
      <c r="I26" s="1">
        <f t="shared" si="1"/>
        <v>42</v>
      </c>
      <c r="J26" s="1">
        <v>14</v>
      </c>
      <c r="K26" s="1">
        <v>17</v>
      </c>
      <c r="L26" s="1">
        <f t="shared" si="2"/>
        <v>15.02</v>
      </c>
      <c r="M26" s="1">
        <f t="shared" si="3"/>
        <v>71.02</v>
      </c>
    </row>
    <row r="27" ht="18.75" spans="1:13">
      <c r="A27" s="1">
        <v>2503084026</v>
      </c>
      <c r="B27" s="1" t="s">
        <v>39</v>
      </c>
      <c r="C27" s="1" t="s">
        <v>14</v>
      </c>
      <c r="D27" s="1">
        <v>14</v>
      </c>
      <c r="E27" s="1">
        <v>10</v>
      </c>
      <c r="F27" s="1">
        <f t="shared" si="0"/>
        <v>14.6</v>
      </c>
      <c r="G27" s="1">
        <v>42</v>
      </c>
      <c r="H27" s="1">
        <v>0</v>
      </c>
      <c r="I27" s="1">
        <f t="shared" si="1"/>
        <v>42</v>
      </c>
      <c r="J27" s="1">
        <v>14</v>
      </c>
      <c r="K27" s="1">
        <v>26.5</v>
      </c>
      <c r="L27" s="1">
        <f t="shared" si="2"/>
        <v>15.59</v>
      </c>
      <c r="M27" s="1">
        <f t="shared" si="3"/>
        <v>72.19</v>
      </c>
    </row>
    <row r="28" ht="18.75" spans="1:13">
      <c r="A28" s="1">
        <v>2503084027</v>
      </c>
      <c r="B28" s="1" t="s">
        <v>40</v>
      </c>
      <c r="C28" s="1" t="s">
        <v>14</v>
      </c>
      <c r="D28" s="1">
        <v>14</v>
      </c>
      <c r="E28" s="1">
        <v>0</v>
      </c>
      <c r="F28" s="1">
        <f t="shared" si="0"/>
        <v>14</v>
      </c>
      <c r="G28" s="1">
        <v>42</v>
      </c>
      <c r="H28" s="1">
        <v>0</v>
      </c>
      <c r="I28" s="1">
        <f t="shared" si="1"/>
        <v>42</v>
      </c>
      <c r="J28" s="1">
        <v>14</v>
      </c>
      <c r="K28" s="1">
        <v>29</v>
      </c>
      <c r="L28" s="1">
        <f t="shared" si="2"/>
        <v>15.74</v>
      </c>
      <c r="M28" s="1">
        <f t="shared" si="3"/>
        <v>71.74</v>
      </c>
    </row>
    <row r="29" ht="18.75" spans="1:13">
      <c r="A29" s="1">
        <v>2503084028</v>
      </c>
      <c r="B29" s="1" t="s">
        <v>41</v>
      </c>
      <c r="C29" s="1" t="s">
        <v>14</v>
      </c>
      <c r="D29" s="1">
        <v>14</v>
      </c>
      <c r="E29" s="1">
        <v>0</v>
      </c>
      <c r="F29" s="1">
        <f t="shared" si="0"/>
        <v>14</v>
      </c>
      <c r="G29" s="1">
        <v>42</v>
      </c>
      <c r="H29" s="1">
        <v>0</v>
      </c>
      <c r="I29" s="1">
        <f t="shared" si="1"/>
        <v>42</v>
      </c>
      <c r="J29" s="1">
        <v>14</v>
      </c>
      <c r="K29" s="1">
        <v>2</v>
      </c>
      <c r="L29" s="1">
        <f t="shared" si="2"/>
        <v>14.12</v>
      </c>
      <c r="M29" s="1">
        <f t="shared" si="3"/>
        <v>70.12</v>
      </c>
    </row>
    <row r="30" ht="18.75" spans="1:13">
      <c r="A30" s="1">
        <v>2503084029</v>
      </c>
      <c r="B30" s="1" t="s">
        <v>42</v>
      </c>
      <c r="C30" s="1" t="s">
        <v>14</v>
      </c>
      <c r="D30" s="1">
        <v>14</v>
      </c>
      <c r="E30" s="1">
        <v>10</v>
      </c>
      <c r="F30" s="1">
        <f t="shared" si="0"/>
        <v>14.6</v>
      </c>
      <c r="G30" s="1">
        <v>42</v>
      </c>
      <c r="H30" s="1">
        <v>0</v>
      </c>
      <c r="I30" s="1">
        <f t="shared" si="1"/>
        <v>42</v>
      </c>
      <c r="J30" s="1">
        <v>14</v>
      </c>
      <c r="K30" s="1">
        <v>69.5</v>
      </c>
      <c r="L30" s="1">
        <f t="shared" si="2"/>
        <v>18.17</v>
      </c>
      <c r="M30" s="1">
        <f t="shared" si="3"/>
        <v>74.77</v>
      </c>
    </row>
    <row r="31" ht="18.75" spans="1:13">
      <c r="A31" s="1">
        <v>2503084030</v>
      </c>
      <c r="B31" s="1" t="s">
        <v>43</v>
      </c>
      <c r="C31" s="1" t="s">
        <v>14</v>
      </c>
      <c r="D31" s="1">
        <v>14</v>
      </c>
      <c r="E31" s="1">
        <v>0</v>
      </c>
      <c r="F31" s="1">
        <f t="shared" si="0"/>
        <v>14</v>
      </c>
      <c r="G31" s="1">
        <v>42</v>
      </c>
      <c r="H31" s="1">
        <v>0</v>
      </c>
      <c r="I31" s="1">
        <f t="shared" si="1"/>
        <v>42</v>
      </c>
      <c r="J31" s="1">
        <v>14</v>
      </c>
      <c r="K31" s="1">
        <v>1.5</v>
      </c>
      <c r="L31" s="1">
        <f t="shared" si="2"/>
        <v>14.09</v>
      </c>
      <c r="M31" s="1">
        <f t="shared" si="3"/>
        <v>70.09</v>
      </c>
    </row>
    <row r="32" ht="18.75" spans="1:13">
      <c r="A32" s="1">
        <v>2503084031</v>
      </c>
      <c r="B32" s="1" t="s">
        <v>44</v>
      </c>
      <c r="C32" s="1" t="s">
        <v>14</v>
      </c>
      <c r="D32" s="1">
        <v>14</v>
      </c>
      <c r="E32" s="1">
        <v>0</v>
      </c>
      <c r="F32" s="1">
        <f t="shared" si="0"/>
        <v>14</v>
      </c>
      <c r="G32" s="1">
        <v>42</v>
      </c>
      <c r="H32" s="1">
        <v>0</v>
      </c>
      <c r="I32" s="1">
        <f t="shared" si="1"/>
        <v>42</v>
      </c>
      <c r="J32" s="1">
        <v>14</v>
      </c>
      <c r="K32" s="1">
        <v>7</v>
      </c>
      <c r="L32" s="1">
        <f t="shared" si="2"/>
        <v>14.42</v>
      </c>
      <c r="M32" s="1">
        <f t="shared" si="3"/>
        <v>70.42</v>
      </c>
    </row>
    <row r="33" ht="18.75" spans="1:13">
      <c r="A33" s="1">
        <v>2503084032</v>
      </c>
      <c r="B33" s="1" t="s">
        <v>45</v>
      </c>
      <c r="C33" s="1" t="s">
        <v>14</v>
      </c>
      <c r="D33" s="1">
        <v>14</v>
      </c>
      <c r="E33" s="1">
        <v>0</v>
      </c>
      <c r="F33" s="1">
        <f t="shared" si="0"/>
        <v>14</v>
      </c>
      <c r="G33" s="1">
        <v>42</v>
      </c>
      <c r="H33" s="1">
        <v>0</v>
      </c>
      <c r="I33" s="1">
        <f t="shared" si="1"/>
        <v>42</v>
      </c>
      <c r="J33" s="1">
        <v>14</v>
      </c>
      <c r="K33" s="1">
        <v>8</v>
      </c>
      <c r="L33" s="1">
        <f t="shared" si="2"/>
        <v>14.48</v>
      </c>
      <c r="M33" s="1">
        <f t="shared" si="3"/>
        <v>70.48</v>
      </c>
    </row>
    <row r="34" ht="18.75" spans="1:13">
      <c r="A34" s="1">
        <v>2503084033</v>
      </c>
      <c r="B34" s="1" t="s">
        <v>46</v>
      </c>
      <c r="C34" s="1" t="s">
        <v>14</v>
      </c>
      <c r="D34" s="1">
        <v>14</v>
      </c>
      <c r="E34" s="1">
        <v>0</v>
      </c>
      <c r="F34" s="1">
        <f t="shared" si="0"/>
        <v>14</v>
      </c>
      <c r="G34" s="1">
        <v>42</v>
      </c>
      <c r="H34" s="1">
        <v>0</v>
      </c>
      <c r="I34" s="1">
        <f t="shared" si="1"/>
        <v>42</v>
      </c>
      <c r="J34" s="1">
        <v>14</v>
      </c>
      <c r="K34" s="1">
        <v>2</v>
      </c>
      <c r="L34" s="1">
        <f t="shared" si="2"/>
        <v>14.12</v>
      </c>
      <c r="M34" s="1">
        <f t="shared" si="3"/>
        <v>70.12</v>
      </c>
    </row>
    <row r="35" ht="18.75" spans="1:13">
      <c r="A35" s="1">
        <v>2503084034</v>
      </c>
      <c r="B35" s="1" t="s">
        <v>47</v>
      </c>
      <c r="C35" s="1" t="s">
        <v>14</v>
      </c>
      <c r="D35" s="1">
        <v>14</v>
      </c>
      <c r="E35" s="1">
        <v>0</v>
      </c>
      <c r="F35" s="1">
        <f t="shared" si="0"/>
        <v>14</v>
      </c>
      <c r="G35" s="1">
        <v>42</v>
      </c>
      <c r="H35" s="1">
        <v>0</v>
      </c>
      <c r="I35" s="1">
        <f t="shared" si="1"/>
        <v>42</v>
      </c>
      <c r="J35" s="1">
        <v>14</v>
      </c>
      <c r="K35" s="1">
        <v>6</v>
      </c>
      <c r="L35" s="1">
        <f t="shared" si="2"/>
        <v>14.36</v>
      </c>
      <c r="M35" s="1">
        <f t="shared" si="3"/>
        <v>70.36</v>
      </c>
    </row>
    <row r="36" ht="18.75" spans="1:13">
      <c r="A36" s="1">
        <v>2503084035</v>
      </c>
      <c r="B36" s="1" t="s">
        <v>48</v>
      </c>
      <c r="C36" s="1" t="s">
        <v>14</v>
      </c>
      <c r="D36" s="1">
        <v>14</v>
      </c>
      <c r="E36" s="1">
        <v>0</v>
      </c>
      <c r="F36" s="1">
        <v>14</v>
      </c>
      <c r="G36" s="1">
        <v>42</v>
      </c>
      <c r="H36" s="1">
        <v>0</v>
      </c>
      <c r="I36" s="1">
        <v>42</v>
      </c>
      <c r="J36" s="1">
        <v>14</v>
      </c>
      <c r="K36" s="1">
        <v>10</v>
      </c>
      <c r="L36" s="1">
        <f t="shared" si="2"/>
        <v>14.6</v>
      </c>
      <c r="M36" s="1">
        <f t="shared" si="3"/>
        <v>70.6</v>
      </c>
    </row>
    <row r="37" ht="18.75" spans="1:13">
      <c r="A37" s="3">
        <v>2503084036</v>
      </c>
      <c r="B37" s="3" t="s">
        <v>49</v>
      </c>
      <c r="C37" s="1" t="s">
        <v>14</v>
      </c>
      <c r="D37" s="1">
        <v>14</v>
      </c>
      <c r="E37" s="1">
        <v>0</v>
      </c>
      <c r="F37" s="1">
        <v>14</v>
      </c>
      <c r="G37" s="1">
        <v>42</v>
      </c>
      <c r="H37" s="1">
        <v>0</v>
      </c>
      <c r="I37" s="1">
        <v>42</v>
      </c>
      <c r="J37" s="1">
        <v>14</v>
      </c>
      <c r="K37" s="1">
        <v>14.5</v>
      </c>
      <c r="L37" s="1">
        <f t="shared" si="2"/>
        <v>14.87</v>
      </c>
      <c r="M37" s="1">
        <f t="shared" si="3"/>
        <v>70.87</v>
      </c>
    </row>
    <row r="38" ht="18.75" spans="1:13">
      <c r="A38" s="1">
        <v>2503084037</v>
      </c>
      <c r="B38" s="1" t="s">
        <v>50</v>
      </c>
      <c r="C38" s="1" t="s">
        <v>14</v>
      </c>
      <c r="D38" s="1">
        <v>14</v>
      </c>
      <c r="E38" s="1">
        <v>0</v>
      </c>
      <c r="F38" s="1">
        <v>14</v>
      </c>
      <c r="G38" s="1">
        <v>42</v>
      </c>
      <c r="H38" s="1">
        <v>0</v>
      </c>
      <c r="I38" s="1">
        <v>42</v>
      </c>
      <c r="J38" s="1">
        <v>14</v>
      </c>
      <c r="K38" s="1">
        <v>21</v>
      </c>
      <c r="L38" s="1">
        <f t="shared" si="2"/>
        <v>15.26</v>
      </c>
      <c r="M38" s="1">
        <f t="shared" si="3"/>
        <v>71.26</v>
      </c>
    </row>
    <row r="39" ht="18.75" spans="1:13">
      <c r="A39" s="1">
        <v>2503084038</v>
      </c>
      <c r="B39" s="2" t="s">
        <v>51</v>
      </c>
      <c r="C39" s="1" t="s">
        <v>14</v>
      </c>
      <c r="D39" s="1">
        <v>14</v>
      </c>
      <c r="E39" s="1">
        <v>0</v>
      </c>
      <c r="F39" s="1">
        <v>14</v>
      </c>
      <c r="G39" s="1">
        <v>42</v>
      </c>
      <c r="H39" s="1">
        <v>0</v>
      </c>
      <c r="I39" s="1">
        <v>42</v>
      </c>
      <c r="J39" s="1">
        <v>14</v>
      </c>
      <c r="K39" s="1">
        <v>9</v>
      </c>
      <c r="L39" s="1">
        <f t="shared" si="2"/>
        <v>14.54</v>
      </c>
      <c r="M39" s="1">
        <f t="shared" si="3"/>
        <v>70.54</v>
      </c>
    </row>
    <row r="40" ht="18.75" spans="1:13">
      <c r="A40" s="3">
        <v>2503084039</v>
      </c>
      <c r="B40" s="3" t="s">
        <v>52</v>
      </c>
      <c r="C40" s="1" t="s">
        <v>14</v>
      </c>
      <c r="D40" s="1">
        <v>14</v>
      </c>
      <c r="E40" s="1">
        <v>0</v>
      </c>
      <c r="F40" s="1">
        <v>14</v>
      </c>
      <c r="G40" s="1">
        <v>42</v>
      </c>
      <c r="H40" s="1">
        <v>0</v>
      </c>
      <c r="I40" s="1">
        <v>42</v>
      </c>
      <c r="J40" s="1">
        <v>14</v>
      </c>
      <c r="K40" s="1">
        <v>3</v>
      </c>
      <c r="L40" s="1">
        <f t="shared" si="2"/>
        <v>14.18</v>
      </c>
      <c r="M40" s="1">
        <f t="shared" si="3"/>
        <v>70.18</v>
      </c>
    </row>
    <row r="41" ht="18.75" spans="1:13">
      <c r="A41" s="3">
        <v>2503084040</v>
      </c>
      <c r="B41" s="3" t="s">
        <v>53</v>
      </c>
      <c r="C41" s="1" t="s">
        <v>14</v>
      </c>
      <c r="D41" s="1">
        <v>14</v>
      </c>
      <c r="E41" s="1">
        <v>0</v>
      </c>
      <c r="F41" s="1">
        <v>14</v>
      </c>
      <c r="G41" s="1">
        <v>42</v>
      </c>
      <c r="H41" s="1">
        <v>0</v>
      </c>
      <c r="I41" s="1">
        <v>42</v>
      </c>
      <c r="J41" s="1">
        <v>14</v>
      </c>
      <c r="K41" s="1">
        <v>11.5</v>
      </c>
      <c r="L41" s="1">
        <f t="shared" si="2"/>
        <v>14.69</v>
      </c>
      <c r="M41" s="1">
        <f t="shared" si="3"/>
        <v>70.69</v>
      </c>
    </row>
    <row r="42" ht="18.75" spans="1:13">
      <c r="A42" s="3">
        <v>2503084041</v>
      </c>
      <c r="B42" s="3" t="s">
        <v>54</v>
      </c>
      <c r="C42" s="1" t="s">
        <v>14</v>
      </c>
      <c r="D42" s="1">
        <v>14</v>
      </c>
      <c r="E42" s="1">
        <v>0</v>
      </c>
      <c r="F42" s="1">
        <v>14</v>
      </c>
      <c r="G42" s="1">
        <v>42</v>
      </c>
      <c r="H42" s="1">
        <v>0</v>
      </c>
      <c r="I42" s="1">
        <v>42</v>
      </c>
      <c r="J42" s="1">
        <v>14</v>
      </c>
      <c r="K42" s="1">
        <v>2</v>
      </c>
      <c r="L42" s="1">
        <f t="shared" si="2"/>
        <v>14.12</v>
      </c>
      <c r="M42" s="1">
        <f t="shared" si="3"/>
        <v>70.12</v>
      </c>
    </row>
    <row r="43" ht="18.75" spans="1:13">
      <c r="A43" s="3">
        <v>2503084042</v>
      </c>
      <c r="B43" s="3" t="s">
        <v>55</v>
      </c>
      <c r="C43" s="1" t="s">
        <v>14</v>
      </c>
      <c r="D43" s="1">
        <v>14</v>
      </c>
      <c r="E43" s="1">
        <v>0</v>
      </c>
      <c r="F43" s="1">
        <v>14</v>
      </c>
      <c r="G43" s="1">
        <v>42</v>
      </c>
      <c r="H43" s="1">
        <v>0</v>
      </c>
      <c r="I43" s="1">
        <v>42</v>
      </c>
      <c r="J43" s="1">
        <v>14</v>
      </c>
      <c r="K43" s="1">
        <v>1.5</v>
      </c>
      <c r="L43" s="1">
        <f t="shared" si="2"/>
        <v>14.09</v>
      </c>
      <c r="M43" s="1">
        <f t="shared" si="3"/>
        <v>70.09</v>
      </c>
    </row>
    <row r="44" ht="18.75" spans="1:13">
      <c r="A44" s="3">
        <v>2503084043</v>
      </c>
      <c r="B44" s="3" t="s">
        <v>56</v>
      </c>
      <c r="C44" s="1" t="s">
        <v>14</v>
      </c>
      <c r="D44" s="1">
        <v>14</v>
      </c>
      <c r="E44" s="1">
        <v>0</v>
      </c>
      <c r="F44" s="1">
        <v>14</v>
      </c>
      <c r="G44" s="1">
        <v>42</v>
      </c>
      <c r="H44" s="1">
        <v>0</v>
      </c>
      <c r="I44" s="1">
        <v>42</v>
      </c>
      <c r="J44" s="1">
        <v>14</v>
      </c>
      <c r="K44" s="1">
        <v>5</v>
      </c>
      <c r="L44" s="1">
        <f t="shared" si="2"/>
        <v>14.3</v>
      </c>
      <c r="M44" s="1">
        <f t="shared" si="3"/>
        <v>70.3</v>
      </c>
    </row>
    <row r="45" ht="18.75" spans="1:13">
      <c r="A45" s="3">
        <v>2503084044</v>
      </c>
      <c r="B45" s="3" t="s">
        <v>57</v>
      </c>
      <c r="C45" s="1" t="s">
        <v>14</v>
      </c>
      <c r="D45" s="1">
        <v>14</v>
      </c>
      <c r="E45" s="1">
        <v>0</v>
      </c>
      <c r="F45" s="1">
        <v>14</v>
      </c>
      <c r="G45" s="1">
        <v>42</v>
      </c>
      <c r="H45" s="1">
        <v>0</v>
      </c>
      <c r="I45" s="1">
        <v>42</v>
      </c>
      <c r="J45" s="1">
        <v>14</v>
      </c>
      <c r="K45" s="1">
        <v>1.5</v>
      </c>
      <c r="L45" s="1">
        <f t="shared" si="2"/>
        <v>14.09</v>
      </c>
      <c r="M45" s="1">
        <f t="shared" si="3"/>
        <v>70.09</v>
      </c>
    </row>
    <row r="46" ht="18.75" spans="1:13">
      <c r="A46" s="4">
        <v>2503183001</v>
      </c>
      <c r="B46" s="4" t="s">
        <v>58</v>
      </c>
      <c r="C46" s="4" t="s">
        <v>59</v>
      </c>
      <c r="D46" s="4">
        <v>14</v>
      </c>
      <c r="E46" s="4">
        <v>10</v>
      </c>
      <c r="F46" s="4">
        <v>14.6</v>
      </c>
      <c r="G46" s="4">
        <v>42</v>
      </c>
      <c r="H46" s="4">
        <v>0</v>
      </c>
      <c r="I46" s="4">
        <v>42</v>
      </c>
      <c r="J46" s="4">
        <v>14</v>
      </c>
      <c r="K46" s="4">
        <v>54</v>
      </c>
      <c r="L46" s="4">
        <v>17.24</v>
      </c>
      <c r="M46" s="4">
        <v>73.84</v>
      </c>
    </row>
    <row r="47" ht="18.75" spans="1:13">
      <c r="A47" s="5">
        <v>2503183002</v>
      </c>
      <c r="B47" s="6" t="s">
        <v>60</v>
      </c>
      <c r="C47" s="7" t="s">
        <v>59</v>
      </c>
      <c r="D47" s="7">
        <v>14</v>
      </c>
      <c r="E47" s="7">
        <v>0</v>
      </c>
      <c r="F47" s="7">
        <f>E47*0.06+D47</f>
        <v>14</v>
      </c>
      <c r="G47" s="7">
        <v>42</v>
      </c>
      <c r="H47" s="7">
        <v>0</v>
      </c>
      <c r="I47" s="7">
        <f>H47*0.18+G47</f>
        <v>42</v>
      </c>
      <c r="J47" s="7">
        <v>14</v>
      </c>
      <c r="K47" s="7">
        <v>21</v>
      </c>
      <c r="L47" s="8">
        <f>J47+K47*0.06</f>
        <v>15.26</v>
      </c>
      <c r="M47" s="8">
        <f>SUM(F47,I47,L47)</f>
        <v>71.26</v>
      </c>
    </row>
    <row r="48" ht="18.75" spans="1:13">
      <c r="A48" s="4">
        <v>2503183003</v>
      </c>
      <c r="B48" s="4" t="s">
        <v>61</v>
      </c>
      <c r="C48" s="4" t="s">
        <v>59</v>
      </c>
      <c r="D48" s="4">
        <v>14</v>
      </c>
      <c r="E48" s="4">
        <v>0</v>
      </c>
      <c r="F48" s="4">
        <v>14</v>
      </c>
      <c r="G48" s="4">
        <v>42</v>
      </c>
      <c r="H48" s="4">
        <v>0</v>
      </c>
      <c r="I48" s="4">
        <v>42</v>
      </c>
      <c r="J48" s="4">
        <v>14</v>
      </c>
      <c r="K48" s="4">
        <v>21</v>
      </c>
      <c r="L48" s="4">
        <v>15.26</v>
      </c>
      <c r="M48" s="4">
        <v>71.26</v>
      </c>
    </row>
    <row r="49" ht="18.75" spans="1:13">
      <c r="A49" s="5">
        <v>2503183004</v>
      </c>
      <c r="B49" s="6" t="s">
        <v>62</v>
      </c>
      <c r="C49" s="7" t="s">
        <v>59</v>
      </c>
      <c r="D49" s="7">
        <v>14</v>
      </c>
      <c r="E49" s="7">
        <v>6</v>
      </c>
      <c r="F49" s="7">
        <f>E49*0.06+D49</f>
        <v>14.36</v>
      </c>
      <c r="G49" s="7">
        <v>42</v>
      </c>
      <c r="H49" s="7">
        <v>5</v>
      </c>
      <c r="I49" s="7">
        <f>H49*0.18+G49</f>
        <v>42.9</v>
      </c>
      <c r="J49" s="7">
        <v>14</v>
      </c>
      <c r="K49" s="7">
        <v>42.5</v>
      </c>
      <c r="L49" s="8">
        <f>J49+K49*0.06</f>
        <v>16.55</v>
      </c>
      <c r="M49" s="8">
        <f>SUM(F49,I49,L49)</f>
        <v>73.81</v>
      </c>
    </row>
    <row r="50" ht="18.75" spans="1:13">
      <c r="A50" s="4">
        <v>2503183005</v>
      </c>
      <c r="B50" s="4" t="s">
        <v>63</v>
      </c>
      <c r="C50" s="4" t="s">
        <v>59</v>
      </c>
      <c r="D50" s="4">
        <v>14</v>
      </c>
      <c r="E50" s="4">
        <v>0</v>
      </c>
      <c r="F50" s="4">
        <v>14</v>
      </c>
      <c r="G50" s="4">
        <v>42</v>
      </c>
      <c r="H50" s="4">
        <v>0</v>
      </c>
      <c r="I50" s="4">
        <v>42</v>
      </c>
      <c r="J50" s="4">
        <v>14</v>
      </c>
      <c r="K50" s="4">
        <v>29</v>
      </c>
      <c r="L50" s="4">
        <v>15.74</v>
      </c>
      <c r="M50" s="4">
        <v>71.74</v>
      </c>
    </row>
    <row r="51" ht="18.75" spans="1:13">
      <c r="A51" s="4">
        <v>2503183006</v>
      </c>
      <c r="B51" s="4" t="s">
        <v>64</v>
      </c>
      <c r="C51" s="9" t="s">
        <v>59</v>
      </c>
      <c r="D51" s="1">
        <v>14</v>
      </c>
      <c r="E51" s="1">
        <v>10</v>
      </c>
      <c r="F51" s="1">
        <f>SUM(D51,0.06*E51)</f>
        <v>14.6</v>
      </c>
      <c r="G51" s="1">
        <v>42</v>
      </c>
      <c r="H51" s="1">
        <v>8</v>
      </c>
      <c r="I51" s="1">
        <f>SUM(G51+0.18*H51)</f>
        <v>43.44</v>
      </c>
      <c r="J51" s="1">
        <v>14</v>
      </c>
      <c r="K51" s="1">
        <v>53.5</v>
      </c>
      <c r="L51" s="1">
        <v>17.21</v>
      </c>
      <c r="M51" s="1">
        <f>SUM(F51,I51,L51)</f>
        <v>75.25</v>
      </c>
    </row>
    <row r="52" ht="18.75" spans="1:13">
      <c r="A52" s="4">
        <v>2503183007</v>
      </c>
      <c r="B52" s="4" t="s">
        <v>65</v>
      </c>
      <c r="C52" s="9" t="s">
        <v>59</v>
      </c>
      <c r="D52" s="1">
        <v>14</v>
      </c>
      <c r="E52" s="1">
        <v>0</v>
      </c>
      <c r="F52" s="1">
        <f>SUM(D52,0.06*E52)</f>
        <v>14</v>
      </c>
      <c r="G52" s="1">
        <v>32</v>
      </c>
      <c r="H52" s="1">
        <v>0</v>
      </c>
      <c r="I52" s="1">
        <f>SUM(G52+0.18*H52)</f>
        <v>32</v>
      </c>
      <c r="J52" s="1">
        <v>14</v>
      </c>
      <c r="K52" s="1">
        <v>22</v>
      </c>
      <c r="L52" s="1">
        <v>15.32</v>
      </c>
      <c r="M52" s="1">
        <f>SUM(F52,I52,L52)</f>
        <v>61.32</v>
      </c>
    </row>
    <row r="53" ht="18.75" spans="1:13">
      <c r="A53" s="10">
        <v>2503183008</v>
      </c>
      <c r="B53" s="10" t="s">
        <v>66</v>
      </c>
      <c r="C53" s="9" t="s">
        <v>59</v>
      </c>
      <c r="D53" s="1">
        <v>14</v>
      </c>
      <c r="E53" s="1">
        <v>0</v>
      </c>
      <c r="F53" s="1">
        <f>E53*0.06+14</f>
        <v>14</v>
      </c>
      <c r="G53" s="1">
        <v>42</v>
      </c>
      <c r="H53" s="1">
        <v>0</v>
      </c>
      <c r="I53" s="1">
        <f>H53*0.18+42</f>
        <v>42</v>
      </c>
      <c r="J53" s="1">
        <v>14</v>
      </c>
      <c r="K53" s="1">
        <v>28.5</v>
      </c>
      <c r="L53" s="1">
        <f>K53*0.06+14</f>
        <v>15.71</v>
      </c>
      <c r="M53" s="4">
        <f>F53+I53+L53</f>
        <v>71.71</v>
      </c>
    </row>
    <row r="54" ht="18.75" spans="1:13">
      <c r="A54" s="5">
        <v>2503183009</v>
      </c>
      <c r="B54" s="6" t="s">
        <v>67</v>
      </c>
      <c r="C54" s="7" t="s">
        <v>59</v>
      </c>
      <c r="D54" s="7">
        <v>14</v>
      </c>
      <c r="E54" s="7">
        <v>0</v>
      </c>
      <c r="F54" s="7">
        <f>E54*0.06+D54</f>
        <v>14</v>
      </c>
      <c r="G54" s="7">
        <v>42</v>
      </c>
      <c r="H54" s="7">
        <v>0</v>
      </c>
      <c r="I54" s="7">
        <f>H54*0.18+G54</f>
        <v>42</v>
      </c>
      <c r="J54" s="7">
        <v>14</v>
      </c>
      <c r="K54" s="7">
        <v>21</v>
      </c>
      <c r="L54" s="8">
        <f>J54+K54*0.06</f>
        <v>15.26</v>
      </c>
      <c r="M54" s="8">
        <f>SUM(F54,I54,L54)</f>
        <v>71.26</v>
      </c>
    </row>
    <row r="55" ht="18.75" spans="1:13">
      <c r="A55" s="4">
        <v>2503183010</v>
      </c>
      <c r="B55" s="4" t="s">
        <v>68</v>
      </c>
      <c r="C55" s="4" t="s">
        <v>59</v>
      </c>
      <c r="D55" s="4">
        <v>14</v>
      </c>
      <c r="E55" s="4">
        <v>0</v>
      </c>
      <c r="F55" s="4">
        <v>14</v>
      </c>
      <c r="G55" s="4">
        <v>42</v>
      </c>
      <c r="H55" s="4">
        <v>0</v>
      </c>
      <c r="I55" s="4">
        <v>42</v>
      </c>
      <c r="J55" s="4">
        <v>14</v>
      </c>
      <c r="K55" s="4">
        <v>20</v>
      </c>
      <c r="L55" s="4">
        <v>15.2</v>
      </c>
      <c r="M55" s="4">
        <v>71.2</v>
      </c>
    </row>
    <row r="56" ht="18.75" spans="1:13">
      <c r="A56" s="1">
        <v>2503183011</v>
      </c>
      <c r="B56" s="1" t="s">
        <v>69</v>
      </c>
      <c r="C56" s="1" t="s">
        <v>59</v>
      </c>
      <c r="D56" s="1">
        <v>14</v>
      </c>
      <c r="E56" s="1">
        <v>10</v>
      </c>
      <c r="F56" s="1">
        <f>D56+E56*0.06</f>
        <v>14.6</v>
      </c>
      <c r="G56" s="1">
        <v>42</v>
      </c>
      <c r="H56" s="1">
        <v>0</v>
      </c>
      <c r="I56" s="1">
        <f>G56+H56*0.18</f>
        <v>42</v>
      </c>
      <c r="J56" s="1">
        <v>14</v>
      </c>
      <c r="K56" s="1">
        <v>80</v>
      </c>
      <c r="L56" s="1">
        <f>J56+K56*0.06</f>
        <v>18.8</v>
      </c>
      <c r="M56" s="1">
        <f>F56+I56+L56</f>
        <v>75.4</v>
      </c>
    </row>
    <row r="57" ht="18.75" spans="1:13">
      <c r="A57" s="1">
        <v>2503183012</v>
      </c>
      <c r="B57" s="1" t="s">
        <v>70</v>
      </c>
      <c r="C57" s="1" t="s">
        <v>59</v>
      </c>
      <c r="D57" s="1">
        <v>14</v>
      </c>
      <c r="E57" s="1">
        <v>0</v>
      </c>
      <c r="F57" s="1">
        <f>D57+E57*0.06</f>
        <v>14</v>
      </c>
      <c r="G57" s="1">
        <v>42</v>
      </c>
      <c r="H57" s="1">
        <v>0</v>
      </c>
      <c r="I57" s="1">
        <v>42</v>
      </c>
      <c r="J57" s="1">
        <v>14</v>
      </c>
      <c r="K57" s="1">
        <v>25.5</v>
      </c>
      <c r="L57" s="1">
        <f>J57+K57*0.06</f>
        <v>15.53</v>
      </c>
      <c r="M57" s="1">
        <f>L57+I57+F57</f>
        <v>71.53</v>
      </c>
    </row>
    <row r="58" ht="18.75" spans="1:13">
      <c r="A58" s="1">
        <v>2503183013</v>
      </c>
      <c r="B58" s="1" t="s">
        <v>71</v>
      </c>
      <c r="C58" s="9" t="s">
        <v>59</v>
      </c>
      <c r="D58" s="1">
        <v>12</v>
      </c>
      <c r="E58" s="1">
        <v>0</v>
      </c>
      <c r="F58" s="1">
        <f>SUM(D58,0.06*E58)</f>
        <v>12</v>
      </c>
      <c r="G58" s="1">
        <v>42</v>
      </c>
      <c r="H58" s="1">
        <v>0</v>
      </c>
      <c r="I58" s="1">
        <f>SUM(G58+0.18*H58)</f>
        <v>42</v>
      </c>
      <c r="J58" s="1">
        <v>14</v>
      </c>
      <c r="K58" s="1">
        <v>20</v>
      </c>
      <c r="L58" s="1">
        <v>15.2</v>
      </c>
      <c r="M58" s="1">
        <f>SUM(F58,I58,L58)</f>
        <v>69.2</v>
      </c>
    </row>
    <row r="59" ht="18.75" spans="1:13">
      <c r="A59" s="4">
        <v>2503183014</v>
      </c>
      <c r="B59" s="4" t="s">
        <v>72</v>
      </c>
      <c r="C59" s="9" t="s">
        <v>59</v>
      </c>
      <c r="D59" s="1">
        <v>14</v>
      </c>
      <c r="E59" s="1">
        <v>0</v>
      </c>
      <c r="F59" s="1">
        <f>SUM(D59,0.06*E59)</f>
        <v>14</v>
      </c>
      <c r="G59" s="1">
        <v>42</v>
      </c>
      <c r="H59" s="1">
        <v>0</v>
      </c>
      <c r="I59" s="1">
        <f>SUM(G59+0.18*H59)</f>
        <v>42</v>
      </c>
      <c r="J59" s="1">
        <v>14</v>
      </c>
      <c r="K59" s="1">
        <v>29.5</v>
      </c>
      <c r="L59" s="1">
        <v>15.77</v>
      </c>
      <c r="M59" s="1">
        <f>SUM(F59,I59,L59)</f>
        <v>71.77</v>
      </c>
    </row>
    <row r="60" ht="18.75" spans="1:13">
      <c r="A60" s="5">
        <v>2503183015</v>
      </c>
      <c r="B60" s="6" t="s">
        <v>73</v>
      </c>
      <c r="C60" s="7" t="s">
        <v>59</v>
      </c>
      <c r="D60" s="7">
        <v>14</v>
      </c>
      <c r="E60" s="7">
        <v>0</v>
      </c>
      <c r="F60" s="7">
        <f>E60*0.06+D60</f>
        <v>14</v>
      </c>
      <c r="G60" s="7">
        <v>42</v>
      </c>
      <c r="H60" s="7">
        <v>0</v>
      </c>
      <c r="I60" s="7">
        <f>H60*0.18+G60</f>
        <v>42</v>
      </c>
      <c r="J60" s="7">
        <v>14</v>
      </c>
      <c r="K60" s="7">
        <v>24.5</v>
      </c>
      <c r="L60" s="8">
        <f>J60+K60*0.06</f>
        <v>15.47</v>
      </c>
      <c r="M60" s="8">
        <f>SUM(F60,I60,L60)</f>
        <v>71.47</v>
      </c>
    </row>
    <row r="61" ht="18.75" spans="1:13">
      <c r="A61" s="1">
        <v>2503183016</v>
      </c>
      <c r="B61" s="1" t="s">
        <v>74</v>
      </c>
      <c r="C61" s="1" t="s">
        <v>59</v>
      </c>
      <c r="D61" s="1">
        <v>14</v>
      </c>
      <c r="E61" s="1">
        <v>0</v>
      </c>
      <c r="F61" s="1">
        <f>D61+E61*0.06</f>
        <v>14</v>
      </c>
      <c r="G61" s="1">
        <v>42</v>
      </c>
      <c r="H61" s="1">
        <v>0</v>
      </c>
      <c r="I61" s="1">
        <v>42</v>
      </c>
      <c r="J61" s="1">
        <v>14</v>
      </c>
      <c r="K61" s="1">
        <v>24.5</v>
      </c>
      <c r="L61" s="1">
        <f>J61+K61*0.06</f>
        <v>15.47</v>
      </c>
      <c r="M61" s="1">
        <f>L61+I61+F61</f>
        <v>71.47</v>
      </c>
    </row>
    <row r="62" ht="18.75" spans="1:13">
      <c r="A62" s="5">
        <v>2503183017</v>
      </c>
      <c r="B62" s="6" t="s">
        <v>75</v>
      </c>
      <c r="C62" s="7" t="s">
        <v>59</v>
      </c>
      <c r="D62" s="7">
        <v>14</v>
      </c>
      <c r="E62" s="7">
        <v>0</v>
      </c>
      <c r="F62" s="7">
        <f>E62*0.06+D62</f>
        <v>14</v>
      </c>
      <c r="G62" s="7">
        <v>42</v>
      </c>
      <c r="H62" s="7">
        <v>0</v>
      </c>
      <c r="I62" s="7">
        <f>H62*0.18+G62</f>
        <v>42</v>
      </c>
      <c r="J62" s="7">
        <v>14</v>
      </c>
      <c r="K62" s="7">
        <v>17</v>
      </c>
      <c r="L62" s="8">
        <f>J62+K62*0.06</f>
        <v>15.02</v>
      </c>
      <c r="M62" s="8">
        <f>SUM(F62,I62,L62)</f>
        <v>71.02</v>
      </c>
    </row>
    <row r="63" ht="18.75" spans="1:13">
      <c r="A63" s="4">
        <v>2503183018</v>
      </c>
      <c r="B63" s="4" t="s">
        <v>76</v>
      </c>
      <c r="C63" s="9" t="s">
        <v>59</v>
      </c>
      <c r="D63" s="1">
        <v>14</v>
      </c>
      <c r="E63" s="1">
        <v>0</v>
      </c>
      <c r="F63" s="1">
        <f>SUM(D63,0.06*E63)</f>
        <v>14</v>
      </c>
      <c r="G63" s="1">
        <v>42</v>
      </c>
      <c r="H63" s="1">
        <v>0</v>
      </c>
      <c r="I63" s="1">
        <f>SUM(G63+0.18*H63)</f>
        <v>42</v>
      </c>
      <c r="J63" s="1">
        <v>14</v>
      </c>
      <c r="K63" s="1">
        <v>21</v>
      </c>
      <c r="L63" s="1">
        <v>15.26</v>
      </c>
      <c r="M63" s="1">
        <f>SUM(F63,I63,L63)</f>
        <v>71.26</v>
      </c>
    </row>
    <row r="64" ht="18.75" spans="1:13">
      <c r="A64" s="4">
        <v>2503183019</v>
      </c>
      <c r="B64" s="4" t="s">
        <v>77</v>
      </c>
      <c r="C64" s="9" t="s">
        <v>59</v>
      </c>
      <c r="D64" s="1">
        <v>14</v>
      </c>
      <c r="E64" s="1">
        <v>0</v>
      </c>
      <c r="F64" s="1">
        <f>SUM(D64,0.06*E64)</f>
        <v>14</v>
      </c>
      <c r="G64" s="1">
        <v>42</v>
      </c>
      <c r="H64" s="1">
        <v>0</v>
      </c>
      <c r="I64" s="1">
        <f>SUM(G64+0.18*H64)</f>
        <v>42</v>
      </c>
      <c r="J64" s="1">
        <v>14</v>
      </c>
      <c r="K64" s="1">
        <v>17</v>
      </c>
      <c r="L64" s="1">
        <v>15.02</v>
      </c>
      <c r="M64" s="1">
        <f>SUM(F64,I64,L64)</f>
        <v>71.02</v>
      </c>
    </row>
    <row r="65" ht="18.75" spans="1:13">
      <c r="A65" s="10">
        <v>2503183020</v>
      </c>
      <c r="B65" s="10" t="s">
        <v>78</v>
      </c>
      <c r="C65" s="9" t="s">
        <v>59</v>
      </c>
      <c r="D65" s="1">
        <v>14</v>
      </c>
      <c r="E65" s="1">
        <v>0</v>
      </c>
      <c r="F65" s="1">
        <f>E65*0.06+14</f>
        <v>14</v>
      </c>
      <c r="G65" s="1">
        <v>42</v>
      </c>
      <c r="H65" s="1">
        <v>0</v>
      </c>
      <c r="I65" s="1">
        <f>H65*0.18+42</f>
        <v>42</v>
      </c>
      <c r="J65" s="1">
        <v>14</v>
      </c>
      <c r="K65" s="1">
        <v>27</v>
      </c>
      <c r="L65" s="1">
        <f>K65*0.06+14</f>
        <v>15.62</v>
      </c>
      <c r="M65" s="4">
        <f>F65+I65+L65</f>
        <v>71.62</v>
      </c>
    </row>
    <row r="66" ht="18.75" spans="1:13">
      <c r="A66" s="5">
        <v>2503183021</v>
      </c>
      <c r="B66" s="6" t="s">
        <v>79</v>
      </c>
      <c r="C66" s="7" t="s">
        <v>59</v>
      </c>
      <c r="D66" s="7">
        <v>14</v>
      </c>
      <c r="E66" s="7">
        <v>0</v>
      </c>
      <c r="F66" s="7">
        <f>E66*0.06+D66</f>
        <v>14</v>
      </c>
      <c r="G66" s="7">
        <v>42</v>
      </c>
      <c r="H66" s="7">
        <v>0</v>
      </c>
      <c r="I66" s="7">
        <f>H66*0.18+G66</f>
        <v>42</v>
      </c>
      <c r="J66" s="7">
        <v>14</v>
      </c>
      <c r="K66" s="7">
        <v>30.5</v>
      </c>
      <c r="L66" s="8">
        <f>J66+K66*0.06</f>
        <v>15.83</v>
      </c>
      <c r="M66" s="8">
        <f>SUM(F66,I66,L66)</f>
        <v>71.83</v>
      </c>
    </row>
    <row r="67" ht="18.75" spans="1:13">
      <c r="A67" s="1">
        <v>2503183022</v>
      </c>
      <c r="B67" s="1" t="s">
        <v>80</v>
      </c>
      <c r="C67" s="1" t="s">
        <v>59</v>
      </c>
      <c r="D67" s="1">
        <v>14</v>
      </c>
      <c r="E67" s="1">
        <v>10</v>
      </c>
      <c r="F67" s="1">
        <f>D67+E67*0.06</f>
        <v>14.6</v>
      </c>
      <c r="G67" s="1">
        <v>42</v>
      </c>
      <c r="H67" s="1">
        <v>0</v>
      </c>
      <c r="I67" s="1">
        <f>G67+H67*0.18</f>
        <v>42</v>
      </c>
      <c r="J67" s="1">
        <v>14</v>
      </c>
      <c r="K67" s="1">
        <v>70.5</v>
      </c>
      <c r="L67" s="1">
        <f>J67+K67*0.06</f>
        <v>18.23</v>
      </c>
      <c r="M67" s="1">
        <f>F67+I67+L67</f>
        <v>74.83</v>
      </c>
    </row>
    <row r="68" ht="18.75" spans="1:13">
      <c r="A68" s="5">
        <v>2503183023</v>
      </c>
      <c r="B68" s="6" t="s">
        <v>81</v>
      </c>
      <c r="C68" s="7" t="s">
        <v>59</v>
      </c>
      <c r="D68" s="7">
        <v>14</v>
      </c>
      <c r="E68" s="7">
        <v>6</v>
      </c>
      <c r="F68" s="7">
        <v>14.36</v>
      </c>
      <c r="G68" s="7">
        <v>42</v>
      </c>
      <c r="H68" s="7">
        <v>0</v>
      </c>
      <c r="I68" s="7">
        <v>42</v>
      </c>
      <c r="J68" s="7">
        <v>14</v>
      </c>
      <c r="K68" s="7">
        <v>65.5</v>
      </c>
      <c r="L68" s="8">
        <f>K68*0.06+J68</f>
        <v>17.93</v>
      </c>
      <c r="M68" s="11">
        <f>F68+I68+L68</f>
        <v>74.29</v>
      </c>
    </row>
    <row r="69" ht="18.75" spans="1:13">
      <c r="A69" s="1">
        <v>2503183024</v>
      </c>
      <c r="B69" s="1" t="s">
        <v>82</v>
      </c>
      <c r="C69" s="1" t="s">
        <v>59</v>
      </c>
      <c r="D69" s="1">
        <v>14</v>
      </c>
      <c r="E69" s="1">
        <v>0</v>
      </c>
      <c r="F69" s="1">
        <f>D69+E69*0.06</f>
        <v>14</v>
      </c>
      <c r="G69" s="1">
        <v>42</v>
      </c>
      <c r="H69" s="1">
        <v>0</v>
      </c>
      <c r="I69" s="1">
        <f>G69+H69*0.18</f>
        <v>42</v>
      </c>
      <c r="J69" s="1">
        <v>14</v>
      </c>
      <c r="K69" s="1">
        <v>49</v>
      </c>
      <c r="L69" s="1">
        <f>J69+K69*0.06</f>
        <v>16.94</v>
      </c>
      <c r="M69" s="1">
        <f>F69+I69+L69</f>
        <v>72.94</v>
      </c>
    </row>
    <row r="70" ht="18.75" spans="1:13">
      <c r="A70" s="10">
        <v>2503183025</v>
      </c>
      <c r="B70" s="10" t="s">
        <v>83</v>
      </c>
      <c r="C70" s="9" t="s">
        <v>59</v>
      </c>
      <c r="D70" s="1">
        <v>14</v>
      </c>
      <c r="E70" s="1">
        <v>6</v>
      </c>
      <c r="F70" s="1">
        <f>E70*0.06+14</f>
        <v>14.36</v>
      </c>
      <c r="G70" s="1">
        <v>42</v>
      </c>
      <c r="H70" s="1">
        <v>0</v>
      </c>
      <c r="I70" s="1">
        <f>H70*0.18+42</f>
        <v>42</v>
      </c>
      <c r="J70" s="1">
        <v>14</v>
      </c>
      <c r="K70" s="1">
        <v>43.5</v>
      </c>
      <c r="L70" s="1">
        <f>K70*0.06+14</f>
        <v>16.61</v>
      </c>
      <c r="M70" s="4">
        <f>F70+I70+L70</f>
        <v>72.97</v>
      </c>
    </row>
    <row r="71" ht="18.75" spans="1:13">
      <c r="A71" s="1">
        <v>2503183026</v>
      </c>
      <c r="B71" s="1" t="s">
        <v>84</v>
      </c>
      <c r="C71" s="1" t="s">
        <v>59</v>
      </c>
      <c r="D71" s="1">
        <v>14</v>
      </c>
      <c r="E71" s="1">
        <v>0</v>
      </c>
      <c r="F71" s="1">
        <f>D71+E71*0.06</f>
        <v>14</v>
      </c>
      <c r="G71" s="1">
        <v>42</v>
      </c>
      <c r="H71" s="1">
        <v>0</v>
      </c>
      <c r="I71" s="1">
        <v>42</v>
      </c>
      <c r="J71" s="1">
        <v>14</v>
      </c>
      <c r="K71" s="1">
        <v>20.5</v>
      </c>
      <c r="L71" s="1">
        <f>J71+K71*0.06</f>
        <v>15.23</v>
      </c>
      <c r="M71" s="1">
        <f>L71+I71+F71</f>
        <v>71.23</v>
      </c>
    </row>
    <row r="72" ht="18.75" spans="1:13">
      <c r="A72" s="5">
        <v>2503183027</v>
      </c>
      <c r="B72" s="6" t="s">
        <v>85</v>
      </c>
      <c r="C72" s="7" t="s">
        <v>59</v>
      </c>
      <c r="D72" s="7">
        <v>14</v>
      </c>
      <c r="E72" s="7">
        <v>0</v>
      </c>
      <c r="F72" s="7">
        <v>14</v>
      </c>
      <c r="G72" s="7">
        <v>42</v>
      </c>
      <c r="H72" s="7">
        <v>0</v>
      </c>
      <c r="I72" s="7">
        <v>42</v>
      </c>
      <c r="J72" s="7">
        <v>14</v>
      </c>
      <c r="K72" s="7">
        <v>45</v>
      </c>
      <c r="L72" s="8">
        <f>K72*0.06+J72</f>
        <v>16.7</v>
      </c>
      <c r="M72" s="11">
        <f>F72+I72+L72</f>
        <v>72.7</v>
      </c>
    </row>
    <row r="73" ht="18.75" spans="1:13">
      <c r="A73" s="4">
        <v>2503183028</v>
      </c>
      <c r="B73" s="4" t="s">
        <v>86</v>
      </c>
      <c r="C73" s="4" t="s">
        <v>59</v>
      </c>
      <c r="D73" s="4">
        <v>14</v>
      </c>
      <c r="E73" s="4">
        <v>0</v>
      </c>
      <c r="F73" s="4">
        <v>14</v>
      </c>
      <c r="G73" s="4">
        <v>32</v>
      </c>
      <c r="H73" s="4">
        <v>0</v>
      </c>
      <c r="I73" s="4">
        <v>32</v>
      </c>
      <c r="J73" s="4">
        <v>14</v>
      </c>
      <c r="K73" s="4">
        <v>23</v>
      </c>
      <c r="L73" s="4">
        <v>15.38</v>
      </c>
      <c r="M73" s="4">
        <v>61.38</v>
      </c>
    </row>
    <row r="74" ht="18.75" spans="1:13">
      <c r="A74" s="1">
        <v>2503183029</v>
      </c>
      <c r="B74" s="1" t="s">
        <v>87</v>
      </c>
      <c r="C74" s="1" t="s">
        <v>59</v>
      </c>
      <c r="D74" s="1">
        <v>14</v>
      </c>
      <c r="E74" s="1">
        <v>10</v>
      </c>
      <c r="F74" s="1">
        <f>D74+E74*0.06</f>
        <v>14.6</v>
      </c>
      <c r="G74" s="1">
        <v>42</v>
      </c>
      <c r="H74" s="1">
        <v>4</v>
      </c>
      <c r="I74" s="1">
        <f>G74+H74*0.18</f>
        <v>42.72</v>
      </c>
      <c r="J74" s="1">
        <v>14</v>
      </c>
      <c r="K74" s="1">
        <v>58</v>
      </c>
      <c r="L74" s="1">
        <f>J74+K74*0.06</f>
        <v>17.48</v>
      </c>
      <c r="M74" s="1">
        <f>F74+I74+L74</f>
        <v>74.8</v>
      </c>
    </row>
    <row r="75" ht="18.75" spans="1:13">
      <c r="A75" s="5">
        <v>2503183030</v>
      </c>
      <c r="B75" s="6" t="s">
        <v>88</v>
      </c>
      <c r="C75" s="7" t="s">
        <v>59</v>
      </c>
      <c r="D75" s="7">
        <v>14</v>
      </c>
      <c r="E75" s="7">
        <v>10</v>
      </c>
      <c r="F75" s="7">
        <v>14.6</v>
      </c>
      <c r="G75" s="7">
        <v>42</v>
      </c>
      <c r="H75" s="7">
        <v>0</v>
      </c>
      <c r="I75" s="7">
        <v>42</v>
      </c>
      <c r="J75" s="7">
        <v>14</v>
      </c>
      <c r="K75" s="7">
        <v>44.5</v>
      </c>
      <c r="L75" s="8">
        <f>K75*0.06+J75</f>
        <v>16.67</v>
      </c>
      <c r="M75" s="11">
        <f>F75+I75+L75</f>
        <v>73.27</v>
      </c>
    </row>
    <row r="76" ht="18.75" spans="1:13">
      <c r="A76" s="10">
        <v>2503183031</v>
      </c>
      <c r="B76" s="12" t="s">
        <v>89</v>
      </c>
      <c r="C76" s="9" t="s">
        <v>59</v>
      </c>
      <c r="D76" s="1">
        <v>14</v>
      </c>
      <c r="E76" s="1">
        <v>0</v>
      </c>
      <c r="F76" s="1">
        <f>E76*0.06+14</f>
        <v>14</v>
      </c>
      <c r="G76" s="1">
        <v>32</v>
      </c>
      <c r="H76" s="1">
        <v>0</v>
      </c>
      <c r="I76" s="1">
        <v>32</v>
      </c>
      <c r="J76" s="1">
        <v>14</v>
      </c>
      <c r="K76" s="1">
        <v>26</v>
      </c>
      <c r="L76" s="1">
        <f>K76*0.06+14</f>
        <v>15.56</v>
      </c>
      <c r="M76" s="4">
        <f>F76+I76+L76</f>
        <v>61.56</v>
      </c>
    </row>
    <row r="77" ht="18.75" spans="1:13">
      <c r="A77" s="5">
        <v>2503183032</v>
      </c>
      <c r="B77" s="6" t="s">
        <v>90</v>
      </c>
      <c r="C77" s="7" t="s">
        <v>59</v>
      </c>
      <c r="D77" s="7">
        <v>14</v>
      </c>
      <c r="E77" s="7">
        <v>0</v>
      </c>
      <c r="F77" s="7">
        <v>14</v>
      </c>
      <c r="G77" s="7">
        <v>42</v>
      </c>
      <c r="H77" s="7">
        <v>0</v>
      </c>
      <c r="I77" s="7">
        <v>42</v>
      </c>
      <c r="J77" s="7">
        <v>14</v>
      </c>
      <c r="K77" s="7">
        <v>30.5</v>
      </c>
      <c r="L77" s="8">
        <f>K77*0.06+J77</f>
        <v>15.83</v>
      </c>
      <c r="M77" s="11">
        <f>F77+I77+L77</f>
        <v>71.83</v>
      </c>
    </row>
    <row r="78" ht="18.75" spans="1:13">
      <c r="A78" s="5">
        <v>2503183033</v>
      </c>
      <c r="B78" s="6" t="s">
        <v>91</v>
      </c>
      <c r="C78" s="7" t="s">
        <v>59</v>
      </c>
      <c r="D78" s="7">
        <v>14</v>
      </c>
      <c r="E78" s="7">
        <v>0</v>
      </c>
      <c r="F78" s="7">
        <v>14</v>
      </c>
      <c r="G78" s="7">
        <v>42</v>
      </c>
      <c r="H78" s="7">
        <v>0</v>
      </c>
      <c r="I78" s="7">
        <v>42</v>
      </c>
      <c r="J78" s="7">
        <v>14</v>
      </c>
      <c r="K78" s="7">
        <v>26.5</v>
      </c>
      <c r="L78" s="8">
        <f>K78*0.06+J78</f>
        <v>15.59</v>
      </c>
      <c r="M78" s="11">
        <f>F78+I78+L78</f>
        <v>71.59</v>
      </c>
    </row>
    <row r="79" ht="18.75" spans="1:13">
      <c r="A79" s="1">
        <v>2503183034</v>
      </c>
      <c r="B79" s="1" t="s">
        <v>92</v>
      </c>
      <c r="C79" s="1" t="s">
        <v>59</v>
      </c>
      <c r="D79" s="1">
        <v>14</v>
      </c>
      <c r="E79" s="1">
        <v>0</v>
      </c>
      <c r="F79" s="1">
        <f>D79+E79*0.06</f>
        <v>14</v>
      </c>
      <c r="G79" s="1">
        <v>42</v>
      </c>
      <c r="H79" s="1">
        <v>0</v>
      </c>
      <c r="I79" s="1">
        <v>42</v>
      </c>
      <c r="J79" s="1">
        <v>14</v>
      </c>
      <c r="K79" s="1">
        <v>24</v>
      </c>
      <c r="L79" s="1">
        <f>J79+K79*0.06</f>
        <v>15.44</v>
      </c>
      <c r="M79" s="1">
        <f>L79+I79+F79</f>
        <v>71.44</v>
      </c>
    </row>
    <row r="80" ht="18.75" spans="1:13">
      <c r="A80" s="10">
        <v>2503183035</v>
      </c>
      <c r="B80" s="10" t="s">
        <v>93</v>
      </c>
      <c r="C80" s="9" t="s">
        <v>59</v>
      </c>
      <c r="D80" s="1">
        <v>14</v>
      </c>
      <c r="E80" s="1">
        <v>10</v>
      </c>
      <c r="F80" s="1">
        <f>E80*0.06+14</f>
        <v>14.6</v>
      </c>
      <c r="G80" s="1">
        <v>42</v>
      </c>
      <c r="H80" s="1">
        <v>0</v>
      </c>
      <c r="I80" s="1">
        <f>H80*0.18+42</f>
        <v>42</v>
      </c>
      <c r="J80" s="1">
        <v>14</v>
      </c>
      <c r="K80" s="1">
        <v>51</v>
      </c>
      <c r="L80" s="1">
        <f>K80*0.06+14</f>
        <v>17.06</v>
      </c>
      <c r="M80" s="4">
        <f>F80+I80+L80</f>
        <v>73.66</v>
      </c>
    </row>
    <row r="81" ht="18.75" spans="1:13">
      <c r="A81" s="10">
        <v>2503183036</v>
      </c>
      <c r="B81" s="10" t="s">
        <v>94</v>
      </c>
      <c r="C81" s="9" t="s">
        <v>59</v>
      </c>
      <c r="D81" s="1">
        <v>14</v>
      </c>
      <c r="E81" s="1">
        <v>0</v>
      </c>
      <c r="F81" s="1">
        <f>E81*0.06+14</f>
        <v>14</v>
      </c>
      <c r="G81" s="1">
        <v>42</v>
      </c>
      <c r="H81" s="1">
        <v>0</v>
      </c>
      <c r="I81" s="1">
        <f>H81*0.18+42</f>
        <v>42</v>
      </c>
      <c r="J81" s="1">
        <v>14</v>
      </c>
      <c r="K81" s="1">
        <v>23.5</v>
      </c>
      <c r="L81" s="1">
        <f>K81*0.06+14</f>
        <v>15.41</v>
      </c>
      <c r="M81" s="4">
        <f>F81+I81+L81</f>
        <v>71.41</v>
      </c>
    </row>
    <row r="82" ht="18.75" spans="1:13">
      <c r="A82" s="4">
        <v>2503183037</v>
      </c>
      <c r="B82" s="4" t="s">
        <v>95</v>
      </c>
      <c r="C82" s="9" t="s">
        <v>59</v>
      </c>
      <c r="D82" s="1">
        <v>14</v>
      </c>
      <c r="E82" s="1">
        <v>0</v>
      </c>
      <c r="F82" s="1">
        <f>SUM(D82,0.06*E82)</f>
        <v>14</v>
      </c>
      <c r="G82" s="1">
        <v>42</v>
      </c>
      <c r="H82" s="1">
        <v>0</v>
      </c>
      <c r="I82" s="1">
        <f>SUM(G82+0.18*H82)</f>
        <v>42</v>
      </c>
      <c r="J82" s="1">
        <v>14</v>
      </c>
      <c r="K82" s="1">
        <v>27</v>
      </c>
      <c r="L82" s="1">
        <v>15.62</v>
      </c>
      <c r="M82" s="1">
        <f>SUM(F82,I82,L82)</f>
        <v>71.62</v>
      </c>
    </row>
    <row r="83" ht="18.75" spans="1:13">
      <c r="A83" s="4">
        <v>2503183038</v>
      </c>
      <c r="B83" s="4" t="s">
        <v>96</v>
      </c>
      <c r="C83" s="4" t="s">
        <v>59</v>
      </c>
      <c r="D83" s="4">
        <v>14</v>
      </c>
      <c r="E83" s="4">
        <v>6</v>
      </c>
      <c r="F83" s="4">
        <v>14.36</v>
      </c>
      <c r="G83" s="4">
        <v>42</v>
      </c>
      <c r="H83" s="4">
        <v>0</v>
      </c>
      <c r="I83" s="4">
        <v>42</v>
      </c>
      <c r="J83" s="4">
        <v>14</v>
      </c>
      <c r="K83" s="4">
        <v>51</v>
      </c>
      <c r="L83" s="4">
        <v>17.06</v>
      </c>
      <c r="M83" s="4">
        <v>73.42</v>
      </c>
    </row>
    <row r="84" ht="18.75" spans="1:13">
      <c r="A84" s="5">
        <v>2503183039</v>
      </c>
      <c r="B84" s="6" t="s">
        <v>97</v>
      </c>
      <c r="C84" s="7" t="s">
        <v>59</v>
      </c>
      <c r="D84" s="7">
        <v>14</v>
      </c>
      <c r="E84" s="7">
        <v>0</v>
      </c>
      <c r="F84" s="7">
        <v>14</v>
      </c>
      <c r="G84" s="7">
        <v>42</v>
      </c>
      <c r="H84" s="7">
        <v>0</v>
      </c>
      <c r="I84" s="7">
        <v>42</v>
      </c>
      <c r="J84" s="7">
        <v>14</v>
      </c>
      <c r="K84" s="7">
        <v>52</v>
      </c>
      <c r="L84" s="8">
        <f>K84*0.06+J84</f>
        <v>17.12</v>
      </c>
      <c r="M84" s="11">
        <f>F84+I84+L84</f>
        <v>73.12</v>
      </c>
    </row>
    <row r="85" ht="18.75" spans="1:13">
      <c r="A85" s="5">
        <v>2503183040</v>
      </c>
      <c r="B85" s="6" t="s">
        <v>98</v>
      </c>
      <c r="C85" s="7" t="s">
        <v>59</v>
      </c>
      <c r="D85" s="7">
        <v>14</v>
      </c>
      <c r="E85" s="7">
        <v>0</v>
      </c>
      <c r="F85" s="7">
        <v>14</v>
      </c>
      <c r="G85" s="7">
        <v>42</v>
      </c>
      <c r="H85" s="7">
        <v>0</v>
      </c>
      <c r="I85" s="7">
        <v>42</v>
      </c>
      <c r="J85" s="7">
        <v>14</v>
      </c>
      <c r="K85" s="7">
        <v>20</v>
      </c>
      <c r="L85" s="8">
        <f>SUM(J85+K85*0.06)</f>
        <v>15.2</v>
      </c>
      <c r="M85" s="8">
        <f>SUM(F85+I85+L85)</f>
        <v>71.2</v>
      </c>
    </row>
    <row r="86" ht="18.75" spans="1:13">
      <c r="A86" s="4">
        <v>2503183041</v>
      </c>
      <c r="B86" s="4" t="s">
        <v>99</v>
      </c>
      <c r="C86" s="9" t="s">
        <v>59</v>
      </c>
      <c r="D86" s="1">
        <v>14</v>
      </c>
      <c r="E86" s="1">
        <v>0</v>
      </c>
      <c r="F86" s="1">
        <f>SUM(D86,0.06*E86)</f>
        <v>14</v>
      </c>
      <c r="G86" s="1">
        <v>42</v>
      </c>
      <c r="H86" s="1">
        <v>0</v>
      </c>
      <c r="I86" s="1">
        <f>SUM(G86+0.18*H86)</f>
        <v>42</v>
      </c>
      <c r="J86" s="1">
        <v>14</v>
      </c>
      <c r="K86" s="1">
        <v>31</v>
      </c>
      <c r="L86" s="1">
        <v>15.86</v>
      </c>
      <c r="M86" s="1">
        <f>SUM(F86,I86,L86)</f>
        <v>71.86</v>
      </c>
    </row>
    <row r="87" ht="18.75" spans="1:13">
      <c r="A87" s="4">
        <v>2503183042</v>
      </c>
      <c r="B87" s="4" t="s">
        <v>100</v>
      </c>
      <c r="C87" s="9" t="s">
        <v>59</v>
      </c>
      <c r="D87" s="1">
        <v>14</v>
      </c>
      <c r="E87" s="1">
        <v>0</v>
      </c>
      <c r="F87" s="1">
        <f>SUM(D87,0.06*E87)</f>
        <v>14</v>
      </c>
      <c r="G87" s="1">
        <v>42</v>
      </c>
      <c r="H87" s="1">
        <v>0</v>
      </c>
      <c r="I87" s="1">
        <f>SUM(G87+0.18*H87)</f>
        <v>42</v>
      </c>
      <c r="J87" s="1">
        <v>14</v>
      </c>
      <c r="K87" s="1">
        <v>29</v>
      </c>
      <c r="L87" s="1">
        <v>15.74</v>
      </c>
      <c r="M87" s="1">
        <f>SUM(F87,I87,L87)</f>
        <v>71.74</v>
      </c>
    </row>
    <row r="88" ht="18.75" spans="1:13">
      <c r="A88" s="4">
        <v>2503183043</v>
      </c>
      <c r="B88" s="4" t="s">
        <v>101</v>
      </c>
      <c r="C88" s="4" t="s">
        <v>59</v>
      </c>
      <c r="D88" s="4">
        <v>14</v>
      </c>
      <c r="E88" s="4">
        <v>0</v>
      </c>
      <c r="F88" s="4">
        <v>14</v>
      </c>
      <c r="G88" s="4">
        <v>42</v>
      </c>
      <c r="H88" s="4">
        <v>0</v>
      </c>
      <c r="I88" s="4">
        <v>42</v>
      </c>
      <c r="J88" s="4">
        <v>14</v>
      </c>
      <c r="K88" s="4">
        <v>23</v>
      </c>
      <c r="L88" s="4">
        <v>15.38</v>
      </c>
      <c r="M88" s="4">
        <v>71.38</v>
      </c>
    </row>
    <row r="89" ht="18.75" spans="1:13">
      <c r="A89" s="4">
        <v>2503183044</v>
      </c>
      <c r="B89" s="4" t="s">
        <v>102</v>
      </c>
      <c r="C89" s="4" t="s">
        <v>59</v>
      </c>
      <c r="D89" s="4">
        <v>14</v>
      </c>
      <c r="E89" s="4">
        <v>0</v>
      </c>
      <c r="F89" s="4">
        <v>14</v>
      </c>
      <c r="G89" s="4">
        <v>42</v>
      </c>
      <c r="H89" s="4">
        <v>0</v>
      </c>
      <c r="I89" s="4">
        <v>42</v>
      </c>
      <c r="J89" s="4">
        <v>14</v>
      </c>
      <c r="K89" s="4">
        <v>30</v>
      </c>
      <c r="L89" s="4">
        <v>15.8</v>
      </c>
      <c r="M89" s="4">
        <v>71.8</v>
      </c>
    </row>
    <row r="90" ht="18.75" spans="1:13">
      <c r="A90" s="4">
        <v>2503183045</v>
      </c>
      <c r="B90" s="4" t="s">
        <v>103</v>
      </c>
      <c r="C90" s="4" t="s">
        <v>59</v>
      </c>
      <c r="D90" s="4">
        <v>14</v>
      </c>
      <c r="E90" s="4">
        <v>0</v>
      </c>
      <c r="F90" s="4">
        <v>14</v>
      </c>
      <c r="G90" s="4">
        <v>42</v>
      </c>
      <c r="H90" s="4">
        <v>0</v>
      </c>
      <c r="I90" s="4">
        <v>42</v>
      </c>
      <c r="J90" s="4">
        <v>14</v>
      </c>
      <c r="K90" s="4">
        <v>6</v>
      </c>
      <c r="L90" s="4">
        <v>14.36</v>
      </c>
      <c r="M90" s="4">
        <v>70.36</v>
      </c>
    </row>
    <row r="91" ht="18.75" spans="1:13">
      <c r="A91" s="10">
        <v>2503183046</v>
      </c>
      <c r="B91" s="10" t="s">
        <v>104</v>
      </c>
      <c r="C91" s="9" t="s">
        <v>59</v>
      </c>
      <c r="D91" s="1">
        <v>14</v>
      </c>
      <c r="E91" s="1">
        <v>0</v>
      </c>
      <c r="F91" s="1">
        <f>E91*0.06+14</f>
        <v>14</v>
      </c>
      <c r="G91" s="1">
        <v>42</v>
      </c>
      <c r="H91" s="1">
        <v>0</v>
      </c>
      <c r="I91" s="1">
        <f>H91*0.18+42</f>
        <v>42</v>
      </c>
      <c r="J91" s="1">
        <v>14</v>
      </c>
      <c r="K91" s="1">
        <v>23</v>
      </c>
      <c r="L91" s="1">
        <f>K91*0.06+14</f>
        <v>15.38</v>
      </c>
      <c r="M91" s="4">
        <f>F91+I91+L91</f>
        <v>71.38</v>
      </c>
    </row>
    <row r="92" ht="18.75" spans="1:13">
      <c r="A92" s="1">
        <v>2503183047</v>
      </c>
      <c r="B92" s="1" t="s">
        <v>105</v>
      </c>
      <c r="C92" s="1" t="s">
        <v>59</v>
      </c>
      <c r="D92" s="1">
        <v>14</v>
      </c>
      <c r="E92" s="1">
        <v>0</v>
      </c>
      <c r="F92" s="1">
        <f>D92+E92*0.06</f>
        <v>14</v>
      </c>
      <c r="G92" s="1">
        <v>42</v>
      </c>
      <c r="H92" s="1">
        <v>0</v>
      </c>
      <c r="I92" s="1">
        <v>42</v>
      </c>
      <c r="J92" s="1">
        <v>14</v>
      </c>
      <c r="K92" s="1">
        <v>32.5</v>
      </c>
      <c r="L92" s="1">
        <f>J92+K92*0.06</f>
        <v>15.95</v>
      </c>
      <c r="M92" s="1">
        <f>L92+I92+F92</f>
        <v>71.95</v>
      </c>
    </row>
    <row r="93" ht="18.75" spans="1:13">
      <c r="A93" s="10">
        <v>2503183048</v>
      </c>
      <c r="B93" s="10" t="s">
        <v>106</v>
      </c>
      <c r="C93" s="9" t="s">
        <v>59</v>
      </c>
      <c r="D93" s="1">
        <v>14</v>
      </c>
      <c r="E93" s="1">
        <v>6</v>
      </c>
      <c r="F93" s="1">
        <f>E93*0.06+14</f>
        <v>14.36</v>
      </c>
      <c r="G93" s="1">
        <v>42</v>
      </c>
      <c r="H93" s="1">
        <v>0</v>
      </c>
      <c r="I93" s="1">
        <f>H93*0.18+42</f>
        <v>42</v>
      </c>
      <c r="J93" s="1">
        <v>14</v>
      </c>
      <c r="K93" s="1">
        <v>38</v>
      </c>
      <c r="L93" s="1">
        <f>K93*0.06+14</f>
        <v>16.28</v>
      </c>
      <c r="M93" s="4">
        <f>F93+I93+L93</f>
        <v>72.64</v>
      </c>
    </row>
    <row r="94" ht="18.75" spans="1:13">
      <c r="A94" s="4">
        <v>2503183049</v>
      </c>
      <c r="B94" s="4" t="s">
        <v>107</v>
      </c>
      <c r="C94" s="4" t="s">
        <v>59</v>
      </c>
      <c r="D94" s="4">
        <v>14</v>
      </c>
      <c r="E94" s="4">
        <v>0</v>
      </c>
      <c r="F94" s="4">
        <v>14</v>
      </c>
      <c r="G94" s="4">
        <v>42</v>
      </c>
      <c r="H94" s="4">
        <v>0</v>
      </c>
      <c r="I94" s="4">
        <v>42</v>
      </c>
      <c r="J94" s="4">
        <v>14</v>
      </c>
      <c r="K94" s="4">
        <v>12.5</v>
      </c>
      <c r="L94" s="4">
        <v>14.75</v>
      </c>
      <c r="M94" s="4">
        <v>70.75</v>
      </c>
    </row>
    <row r="95" ht="18.75" spans="1:13">
      <c r="A95" s="4">
        <v>2503183050</v>
      </c>
      <c r="B95" s="4" t="s">
        <v>108</v>
      </c>
      <c r="C95" s="4" t="s">
        <v>59</v>
      </c>
      <c r="D95" s="4">
        <v>14</v>
      </c>
      <c r="E95" s="4">
        <v>0</v>
      </c>
      <c r="F95" s="4">
        <v>14</v>
      </c>
      <c r="G95" s="4">
        <v>42</v>
      </c>
      <c r="H95" s="4">
        <v>0</v>
      </c>
      <c r="I95" s="4">
        <v>42</v>
      </c>
      <c r="J95" s="4">
        <v>14</v>
      </c>
      <c r="K95" s="4">
        <v>21</v>
      </c>
      <c r="L95" s="4">
        <v>15.26</v>
      </c>
      <c r="M95" s="4">
        <v>71.26</v>
      </c>
    </row>
    <row r="96" ht="18.75" spans="1:13">
      <c r="A96" s="13">
        <v>2503183051</v>
      </c>
      <c r="B96" s="14" t="s">
        <v>109</v>
      </c>
      <c r="C96" s="15" t="s">
        <v>59</v>
      </c>
      <c r="D96" s="7">
        <v>14</v>
      </c>
      <c r="E96" s="7">
        <v>0</v>
      </c>
      <c r="F96" s="7">
        <v>14</v>
      </c>
      <c r="G96" s="7">
        <v>42</v>
      </c>
      <c r="H96" s="7">
        <v>0</v>
      </c>
      <c r="I96" s="7">
        <v>42</v>
      </c>
      <c r="J96" s="7">
        <v>14</v>
      </c>
      <c r="K96" s="7">
        <v>17</v>
      </c>
      <c r="L96" s="8">
        <f>SUM(J96+K96*0.06)</f>
        <v>15.02</v>
      </c>
      <c r="M96" s="8">
        <f>SUM(F96+I96+L96)</f>
        <v>71.02</v>
      </c>
    </row>
    <row r="97" ht="18.75" spans="1:13">
      <c r="A97" s="16">
        <v>2503183052</v>
      </c>
      <c r="B97" s="16" t="s">
        <v>110</v>
      </c>
      <c r="C97" s="17" t="s">
        <v>59</v>
      </c>
      <c r="D97" s="1">
        <v>14</v>
      </c>
      <c r="E97" s="1">
        <v>6</v>
      </c>
      <c r="F97" s="1">
        <f>SUM(D97,0.06*E97)</f>
        <v>14.36</v>
      </c>
      <c r="G97" s="1">
        <v>42</v>
      </c>
      <c r="H97" s="1">
        <v>0</v>
      </c>
      <c r="I97" s="1">
        <f>SUM(G97+0.18*H97)</f>
        <v>42</v>
      </c>
      <c r="J97" s="1">
        <v>14</v>
      </c>
      <c r="K97" s="1">
        <v>46.5</v>
      </c>
      <c r="L97" s="1">
        <v>16.79</v>
      </c>
      <c r="M97" s="1">
        <f>SUM(F97,I97,L97)</f>
        <v>73.15</v>
      </c>
    </row>
    <row r="98" ht="18.75" spans="1:13">
      <c r="A98" s="10">
        <v>2503183053</v>
      </c>
      <c r="B98" s="10" t="s">
        <v>111</v>
      </c>
      <c r="C98" s="9" t="s">
        <v>59</v>
      </c>
      <c r="D98" s="4">
        <v>14</v>
      </c>
      <c r="E98" s="1">
        <v>6</v>
      </c>
      <c r="F98" s="1">
        <f>E98*0.06+14</f>
        <v>14.36</v>
      </c>
      <c r="G98" s="1">
        <v>42</v>
      </c>
      <c r="H98" s="1">
        <v>0</v>
      </c>
      <c r="I98" s="1">
        <f>H98*0.18+42</f>
        <v>42</v>
      </c>
      <c r="J98" s="1">
        <v>14</v>
      </c>
      <c r="K98" s="1">
        <v>48.5</v>
      </c>
      <c r="L98" s="1">
        <f>K98*0.06+14</f>
        <v>16.91</v>
      </c>
      <c r="M98" s="4">
        <f>F98+I98+L98</f>
        <v>73.27</v>
      </c>
    </row>
    <row r="99" ht="18.75" spans="1:13">
      <c r="A99" s="1">
        <v>2503183054</v>
      </c>
      <c r="B99" s="1" t="s">
        <v>112</v>
      </c>
      <c r="C99" s="1" t="s">
        <v>59</v>
      </c>
      <c r="D99" s="1">
        <v>14</v>
      </c>
      <c r="E99" s="1">
        <v>10</v>
      </c>
      <c r="F99" s="1">
        <f>D99+E99*0.06</f>
        <v>14.6</v>
      </c>
      <c r="G99" s="1">
        <v>42</v>
      </c>
      <c r="H99" s="1">
        <v>0</v>
      </c>
      <c r="I99" s="1">
        <f>G99+H99*0.18</f>
        <v>42</v>
      </c>
      <c r="J99" s="1">
        <v>14</v>
      </c>
      <c r="K99" s="1">
        <v>44</v>
      </c>
      <c r="L99" s="1">
        <f>J99+K99*0.06</f>
        <v>16.64</v>
      </c>
      <c r="M99" s="1">
        <f>F99+I99+L99</f>
        <v>73.24</v>
      </c>
    </row>
    <row r="100" ht="18.75" spans="1:13">
      <c r="A100" s="4">
        <v>2503183055</v>
      </c>
      <c r="B100" s="4" t="s">
        <v>113</v>
      </c>
      <c r="C100" s="4" t="s">
        <v>59</v>
      </c>
      <c r="D100" s="4">
        <v>14</v>
      </c>
      <c r="E100" s="4">
        <v>0</v>
      </c>
      <c r="F100" s="4">
        <v>14</v>
      </c>
      <c r="G100" s="4">
        <v>42</v>
      </c>
      <c r="H100" s="4">
        <v>4</v>
      </c>
      <c r="I100" s="4">
        <v>42.72</v>
      </c>
      <c r="J100" s="4">
        <v>14</v>
      </c>
      <c r="K100" s="4">
        <v>31.5</v>
      </c>
      <c r="L100" s="4">
        <v>15.89</v>
      </c>
      <c r="M100" s="4">
        <v>72.61</v>
      </c>
    </row>
    <row r="101" ht="18.75" spans="1:13">
      <c r="A101" s="1">
        <v>2503183056</v>
      </c>
      <c r="B101" s="1" t="s">
        <v>114</v>
      </c>
      <c r="C101" s="1" t="s">
        <v>59</v>
      </c>
      <c r="D101" s="1">
        <v>14</v>
      </c>
      <c r="E101" s="1">
        <v>0</v>
      </c>
      <c r="F101" s="1">
        <f>D101+E101*0.06</f>
        <v>14</v>
      </c>
      <c r="G101" s="1">
        <v>42</v>
      </c>
      <c r="H101" s="1">
        <v>0</v>
      </c>
      <c r="I101" s="1">
        <v>42</v>
      </c>
      <c r="J101" s="1">
        <v>14</v>
      </c>
      <c r="K101" s="1">
        <v>39</v>
      </c>
      <c r="L101" s="1">
        <f>J101+K101*0.06</f>
        <v>16.34</v>
      </c>
      <c r="M101" s="1">
        <f>L101+I101+F101</f>
        <v>72.34</v>
      </c>
    </row>
    <row r="102" ht="18.75" spans="1:13">
      <c r="A102" s="4">
        <v>2503183057</v>
      </c>
      <c r="B102" s="4" t="s">
        <v>115</v>
      </c>
      <c r="C102" s="9" t="s">
        <v>59</v>
      </c>
      <c r="D102" s="1">
        <v>14</v>
      </c>
      <c r="E102" s="1">
        <v>0</v>
      </c>
      <c r="F102" s="1">
        <f>SUM(D102,0.06*E102)</f>
        <v>14</v>
      </c>
      <c r="G102" s="1">
        <v>42</v>
      </c>
      <c r="H102" s="1">
        <v>0</v>
      </c>
      <c r="I102" s="1">
        <f>SUM(G102+0.18*H102)</f>
        <v>42</v>
      </c>
      <c r="J102" s="1">
        <v>14</v>
      </c>
      <c r="K102" s="1">
        <v>37</v>
      </c>
      <c r="L102" s="1">
        <v>16.22</v>
      </c>
      <c r="M102" s="1">
        <f>SUM(F102,I102,L102)</f>
        <v>72.22</v>
      </c>
    </row>
    <row r="103" ht="18.75" spans="1:13">
      <c r="A103" s="4">
        <v>2503183058</v>
      </c>
      <c r="B103" s="4" t="s">
        <v>116</v>
      </c>
      <c r="C103" s="4" t="s">
        <v>59</v>
      </c>
      <c r="D103" s="4">
        <v>14</v>
      </c>
      <c r="E103" s="4">
        <v>0</v>
      </c>
      <c r="F103" s="4">
        <v>14</v>
      </c>
      <c r="G103" s="4">
        <v>42</v>
      </c>
      <c r="H103" s="4">
        <v>0</v>
      </c>
      <c r="I103" s="4">
        <v>42</v>
      </c>
      <c r="J103" s="4">
        <v>14</v>
      </c>
      <c r="K103" s="4">
        <v>7.5</v>
      </c>
      <c r="L103" s="4">
        <v>14.45</v>
      </c>
      <c r="M103" s="4">
        <v>70.45</v>
      </c>
    </row>
    <row r="104" ht="18.75" spans="1:13">
      <c r="A104" s="4">
        <v>2503183059</v>
      </c>
      <c r="B104" s="4" t="s">
        <v>117</v>
      </c>
      <c r="C104" s="4" t="s">
        <v>59</v>
      </c>
      <c r="D104" s="4">
        <v>14</v>
      </c>
      <c r="E104" s="4">
        <v>0</v>
      </c>
      <c r="F104" s="4">
        <v>14</v>
      </c>
      <c r="G104" s="4">
        <v>42</v>
      </c>
      <c r="H104" s="4">
        <v>0</v>
      </c>
      <c r="I104" s="4">
        <v>42</v>
      </c>
      <c r="J104" s="4">
        <v>14</v>
      </c>
      <c r="K104" s="4">
        <v>28.5</v>
      </c>
      <c r="L104" s="4">
        <v>15.71</v>
      </c>
      <c r="M104" s="4">
        <v>71.71</v>
      </c>
    </row>
    <row r="105" ht="18.75" spans="1:13">
      <c r="A105" s="10">
        <v>2503183060</v>
      </c>
      <c r="B105" s="10" t="s">
        <v>118</v>
      </c>
      <c r="C105" s="9" t="s">
        <v>59</v>
      </c>
      <c r="D105" s="1">
        <v>14</v>
      </c>
      <c r="E105" s="1">
        <v>0</v>
      </c>
      <c r="F105" s="1">
        <f>E105*0.06+14</f>
        <v>14</v>
      </c>
      <c r="G105" s="1">
        <v>42</v>
      </c>
      <c r="H105" s="1">
        <v>0</v>
      </c>
      <c r="I105" s="1">
        <f>H105*0.18+42</f>
        <v>42</v>
      </c>
      <c r="J105" s="1">
        <v>14</v>
      </c>
      <c r="K105" s="1">
        <v>25.5</v>
      </c>
      <c r="L105" s="1">
        <f>K105*0.06+14</f>
        <v>15.53</v>
      </c>
      <c r="M105" s="4">
        <f>F105+I105+L105</f>
        <v>71.53</v>
      </c>
    </row>
    <row r="106" ht="18.75" spans="1:13">
      <c r="A106" s="1">
        <v>2503183061</v>
      </c>
      <c r="B106" s="1" t="s">
        <v>119</v>
      </c>
      <c r="C106" s="1" t="s">
        <v>59</v>
      </c>
      <c r="D106" s="1">
        <v>14</v>
      </c>
      <c r="E106" s="1">
        <v>0</v>
      </c>
      <c r="F106" s="1">
        <f>D106+E106*0.06</f>
        <v>14</v>
      </c>
      <c r="G106" s="1">
        <v>42</v>
      </c>
      <c r="H106" s="1">
        <v>0</v>
      </c>
      <c r="I106" s="1">
        <f>G106+H106*0.18</f>
        <v>42</v>
      </c>
      <c r="J106" s="1">
        <v>14</v>
      </c>
      <c r="K106" s="1">
        <v>28</v>
      </c>
      <c r="L106" s="1">
        <f>J106+K106*0.06</f>
        <v>15.68</v>
      </c>
      <c r="M106" s="1">
        <f>F106+I106+L106</f>
        <v>71.68</v>
      </c>
    </row>
    <row r="107" ht="18.75" spans="1:13">
      <c r="A107" s="4">
        <v>2503183063</v>
      </c>
      <c r="B107" s="4" t="s">
        <v>120</v>
      </c>
      <c r="C107" s="9" t="s">
        <v>59</v>
      </c>
      <c r="D107" s="1">
        <v>14</v>
      </c>
      <c r="E107" s="1">
        <v>10</v>
      </c>
      <c r="F107" s="1">
        <f>SUM(D107,0.06*E107)</f>
        <v>14.6</v>
      </c>
      <c r="G107" s="1">
        <v>42</v>
      </c>
      <c r="H107" s="1">
        <v>0</v>
      </c>
      <c r="I107" s="1">
        <f>SUM(G107+0.18*H107)</f>
        <v>42</v>
      </c>
      <c r="J107" s="1">
        <v>14</v>
      </c>
      <c r="K107" s="1">
        <v>44</v>
      </c>
      <c r="L107" s="1">
        <v>16.64</v>
      </c>
      <c r="M107" s="1">
        <f>SUM(F107,I107,L107)</f>
        <v>73.24</v>
      </c>
    </row>
    <row r="108" ht="18.75" spans="1:13">
      <c r="A108" s="5">
        <v>2503183064</v>
      </c>
      <c r="B108" s="6" t="s">
        <v>121</v>
      </c>
      <c r="C108" s="7" t="s">
        <v>59</v>
      </c>
      <c r="D108" s="7">
        <v>14</v>
      </c>
      <c r="E108" s="7">
        <v>0</v>
      </c>
      <c r="F108" s="7">
        <v>14</v>
      </c>
      <c r="G108" s="7">
        <v>42</v>
      </c>
      <c r="H108" s="7">
        <v>0</v>
      </c>
      <c r="I108" s="7">
        <v>42</v>
      </c>
      <c r="J108" s="7">
        <v>14</v>
      </c>
      <c r="K108" s="7">
        <v>24.5</v>
      </c>
      <c r="L108" s="8">
        <f>SUM(J108+K108*0.06)</f>
        <v>15.47</v>
      </c>
      <c r="M108" s="8">
        <f>SUM(F108+I108+L108)</f>
        <v>71.47</v>
      </c>
    </row>
    <row r="109" ht="18.75" spans="1:13">
      <c r="A109" s="4">
        <v>2503183065</v>
      </c>
      <c r="B109" s="4" t="s">
        <v>122</v>
      </c>
      <c r="C109" s="4" t="s">
        <v>59</v>
      </c>
      <c r="D109" s="4">
        <v>14</v>
      </c>
      <c r="E109" s="4">
        <v>0</v>
      </c>
      <c r="F109" s="4">
        <v>14</v>
      </c>
      <c r="G109" s="4">
        <v>42</v>
      </c>
      <c r="H109" s="4">
        <v>0</v>
      </c>
      <c r="I109" s="4">
        <v>42</v>
      </c>
      <c r="J109" s="4">
        <v>14</v>
      </c>
      <c r="K109" s="4">
        <v>22</v>
      </c>
      <c r="L109" s="4">
        <v>15.28</v>
      </c>
      <c r="M109" s="4">
        <v>71.28</v>
      </c>
    </row>
    <row r="110" ht="18.75" spans="1:13">
      <c r="A110" s="10">
        <v>2503183066</v>
      </c>
      <c r="B110" s="10" t="s">
        <v>123</v>
      </c>
      <c r="C110" s="9" t="s">
        <v>59</v>
      </c>
      <c r="D110" s="1">
        <v>14</v>
      </c>
      <c r="E110" s="1">
        <v>0</v>
      </c>
      <c r="F110" s="1">
        <f>E110*0.06+14</f>
        <v>14</v>
      </c>
      <c r="G110" s="1">
        <v>42</v>
      </c>
      <c r="H110" s="1">
        <v>0</v>
      </c>
      <c r="I110" s="1">
        <f>H110*0.18+42</f>
        <v>42</v>
      </c>
      <c r="J110" s="1">
        <v>14</v>
      </c>
      <c r="K110" s="1">
        <v>54.5</v>
      </c>
      <c r="L110" s="1">
        <f>K110*0.06+14</f>
        <v>17.27</v>
      </c>
      <c r="M110" s="4">
        <f>F110+I110+L110</f>
        <v>73.27</v>
      </c>
    </row>
    <row r="111" ht="18.75" spans="1:13">
      <c r="A111" s="4">
        <v>2503183067</v>
      </c>
      <c r="B111" s="4" t="s">
        <v>124</v>
      </c>
      <c r="C111" s="4" t="s">
        <v>59</v>
      </c>
      <c r="D111" s="4">
        <v>14</v>
      </c>
      <c r="E111" s="4">
        <v>10</v>
      </c>
      <c r="F111" s="4">
        <v>14.6</v>
      </c>
      <c r="G111" s="4">
        <v>42</v>
      </c>
      <c r="H111" s="4">
        <v>0</v>
      </c>
      <c r="I111" s="4">
        <v>42</v>
      </c>
      <c r="J111" s="4">
        <v>14</v>
      </c>
      <c r="K111" s="4">
        <v>41</v>
      </c>
      <c r="L111" s="4">
        <v>16.46</v>
      </c>
      <c r="M111" s="4">
        <v>73.06</v>
      </c>
    </row>
    <row r="112" ht="18.75" spans="1:13">
      <c r="A112" s="10">
        <v>2503183068</v>
      </c>
      <c r="B112" s="10" t="s">
        <v>125</v>
      </c>
      <c r="C112" s="9" t="s">
        <v>59</v>
      </c>
      <c r="D112" s="1">
        <v>14</v>
      </c>
      <c r="E112" s="1">
        <v>0</v>
      </c>
      <c r="F112" s="1">
        <f>E112*0.06+14</f>
        <v>14</v>
      </c>
      <c r="G112" s="1">
        <v>42</v>
      </c>
      <c r="H112" s="1">
        <v>0</v>
      </c>
      <c r="I112" s="1">
        <f>H112*0.18+42</f>
        <v>42</v>
      </c>
      <c r="J112" s="1">
        <v>14</v>
      </c>
      <c r="K112" s="1">
        <v>29</v>
      </c>
      <c r="L112" s="1">
        <f>K112*0.06+14</f>
        <v>15.74</v>
      </c>
      <c r="M112" s="4">
        <f>F112+I112+L112</f>
        <v>71.74</v>
      </c>
    </row>
    <row r="113" ht="18.75" spans="1:13">
      <c r="A113" s="4">
        <v>2503183069</v>
      </c>
      <c r="B113" s="4" t="s">
        <v>126</v>
      </c>
      <c r="C113" s="9" t="s">
        <v>59</v>
      </c>
      <c r="D113" s="1">
        <v>14</v>
      </c>
      <c r="E113" s="1">
        <v>0</v>
      </c>
      <c r="F113" s="1">
        <f>SUM(D113,0.06*E113)</f>
        <v>14</v>
      </c>
      <c r="G113" s="1">
        <v>42</v>
      </c>
      <c r="H113" s="1">
        <v>0</v>
      </c>
      <c r="I113" s="1">
        <f>SUM(G113+0.18*H113)</f>
        <v>42</v>
      </c>
      <c r="J113" s="1">
        <v>14</v>
      </c>
      <c r="K113" s="1">
        <v>21</v>
      </c>
      <c r="L113" s="1">
        <v>15.26</v>
      </c>
      <c r="M113" s="1">
        <f>SUM(F113,I113,L113)</f>
        <v>71.26</v>
      </c>
    </row>
    <row r="114" ht="18.75" spans="1:13">
      <c r="A114" s="4">
        <v>2503183070</v>
      </c>
      <c r="B114" s="4" t="s">
        <v>127</v>
      </c>
      <c r="C114" s="9" t="s">
        <v>59</v>
      </c>
      <c r="D114" s="1">
        <v>14</v>
      </c>
      <c r="E114" s="1">
        <v>0</v>
      </c>
      <c r="F114" s="1">
        <f>SUM(D114,0.06*E114)</f>
        <v>14</v>
      </c>
      <c r="G114" s="1">
        <v>42</v>
      </c>
      <c r="H114" s="1">
        <v>0</v>
      </c>
      <c r="I114" s="1">
        <f>SUM(G114+0.18*H114)</f>
        <v>42</v>
      </c>
      <c r="J114" s="1">
        <v>14</v>
      </c>
      <c r="K114" s="1">
        <v>18</v>
      </c>
      <c r="L114" s="1">
        <v>15.08</v>
      </c>
      <c r="M114" s="1">
        <f>SUM(F114,I114,L114)</f>
        <v>71.08</v>
      </c>
    </row>
    <row r="115" ht="18.75" spans="1:13">
      <c r="A115" s="10">
        <v>2503183071</v>
      </c>
      <c r="B115" s="10" t="s">
        <v>128</v>
      </c>
      <c r="C115" s="9" t="s">
        <v>59</v>
      </c>
      <c r="D115" s="1">
        <v>14</v>
      </c>
      <c r="E115" s="1">
        <v>0</v>
      </c>
      <c r="F115" s="1">
        <f>E115*0.06+14</f>
        <v>14</v>
      </c>
      <c r="G115" s="1">
        <v>42</v>
      </c>
      <c r="H115" s="1">
        <v>0</v>
      </c>
      <c r="I115" s="1">
        <f>H115*0.18+42</f>
        <v>42</v>
      </c>
      <c r="J115" s="1">
        <v>14</v>
      </c>
      <c r="K115" s="1">
        <v>27</v>
      </c>
      <c r="L115" s="1">
        <f>K115*0.06+14</f>
        <v>15.62</v>
      </c>
      <c r="M115" s="4">
        <f>F115+I115+L115</f>
        <v>71.62</v>
      </c>
    </row>
    <row r="116" ht="18.75" spans="1:13">
      <c r="A116" s="10">
        <v>2503183072</v>
      </c>
      <c r="B116" s="10" t="s">
        <v>129</v>
      </c>
      <c r="C116" s="9" t="s">
        <v>59</v>
      </c>
      <c r="D116" s="1">
        <v>14</v>
      </c>
      <c r="E116" s="1">
        <v>0</v>
      </c>
      <c r="F116" s="1">
        <f>E116*0.06+14</f>
        <v>14</v>
      </c>
      <c r="G116" s="1">
        <v>42</v>
      </c>
      <c r="H116" s="1">
        <v>42</v>
      </c>
      <c r="I116" s="1">
        <f>H116*0.18+42</f>
        <v>49.56</v>
      </c>
      <c r="J116" s="1">
        <v>14</v>
      </c>
      <c r="K116" s="1">
        <v>42</v>
      </c>
      <c r="L116" s="1">
        <f>K116*0.06+14</f>
        <v>16.52</v>
      </c>
      <c r="M116" s="4">
        <f>F116+I116+L116</f>
        <v>80.08</v>
      </c>
    </row>
    <row r="117" ht="18.75" spans="1:13">
      <c r="A117" s="4">
        <v>2503183073</v>
      </c>
      <c r="B117" s="4" t="s">
        <v>130</v>
      </c>
      <c r="C117" s="9" t="s">
        <v>59</v>
      </c>
      <c r="D117" s="1">
        <v>14</v>
      </c>
      <c r="E117" s="1">
        <v>0</v>
      </c>
      <c r="F117" s="1">
        <f>SUM(D117,0.06*E117)</f>
        <v>14</v>
      </c>
      <c r="G117" s="1">
        <v>42</v>
      </c>
      <c r="H117" s="1">
        <v>0</v>
      </c>
      <c r="I117" s="1">
        <f>SUM(G117+0.18*H117)</f>
        <v>42</v>
      </c>
      <c r="J117" s="1">
        <v>14</v>
      </c>
      <c r="K117" s="1">
        <v>25</v>
      </c>
      <c r="L117" s="1">
        <v>15.5</v>
      </c>
      <c r="M117" s="1">
        <f>SUM(F117,I117,L117)</f>
        <v>71.5</v>
      </c>
    </row>
    <row r="118" ht="18.75" spans="1:13">
      <c r="A118" s="4">
        <v>2503183074</v>
      </c>
      <c r="B118" s="4" t="s">
        <v>131</v>
      </c>
      <c r="C118" s="9" t="s">
        <v>59</v>
      </c>
      <c r="D118" s="1">
        <v>14</v>
      </c>
      <c r="E118" s="1">
        <v>0</v>
      </c>
      <c r="F118" s="1">
        <f>SUM(D118,0.06*E118)</f>
        <v>14</v>
      </c>
      <c r="G118" s="1">
        <v>42</v>
      </c>
      <c r="H118" s="1">
        <v>0</v>
      </c>
      <c r="I118" s="1">
        <f>SUM(G118+0.18*H118)</f>
        <v>42</v>
      </c>
      <c r="J118" s="1">
        <v>14</v>
      </c>
      <c r="K118" s="1">
        <v>31.5</v>
      </c>
      <c r="L118" s="1">
        <v>15.89</v>
      </c>
      <c r="M118" s="1">
        <f>SUM(F118,I118,L118)</f>
        <v>71.89</v>
      </c>
    </row>
    <row r="119" ht="18.75" spans="1:13">
      <c r="A119" s="4">
        <v>2503183075</v>
      </c>
      <c r="B119" s="4" t="s">
        <v>132</v>
      </c>
      <c r="C119" s="9" t="s">
        <v>59</v>
      </c>
      <c r="D119" s="1">
        <v>14</v>
      </c>
      <c r="E119" s="1">
        <v>10</v>
      </c>
      <c r="F119" s="1">
        <f>SUM(D119,0.06*E119)</f>
        <v>14.6</v>
      </c>
      <c r="G119" s="1">
        <v>42</v>
      </c>
      <c r="H119" s="1">
        <v>0</v>
      </c>
      <c r="I119" s="1">
        <f>SUM(G119+0.18*H119)</f>
        <v>42</v>
      </c>
      <c r="J119" s="1">
        <v>14</v>
      </c>
      <c r="K119" s="1">
        <v>46</v>
      </c>
      <c r="L119" s="1">
        <v>16.76</v>
      </c>
      <c r="M119" s="1">
        <f>SUM(F119,I119,L119)</f>
        <v>73.36</v>
      </c>
    </row>
    <row r="120" ht="18.75" spans="1:13">
      <c r="A120" s="4">
        <v>2503183076</v>
      </c>
      <c r="B120" s="4" t="s">
        <v>133</v>
      </c>
      <c r="C120" s="9" t="s">
        <v>59</v>
      </c>
      <c r="D120" s="1">
        <v>14</v>
      </c>
      <c r="E120" s="1">
        <v>0</v>
      </c>
      <c r="F120" s="1">
        <f>SUM(D120,0.06*E120)</f>
        <v>14</v>
      </c>
      <c r="G120" s="1">
        <v>42</v>
      </c>
      <c r="H120" s="1">
        <v>0</v>
      </c>
      <c r="I120" s="1">
        <f>SUM(G120+0.18*H120)</f>
        <v>42</v>
      </c>
      <c r="J120" s="1">
        <v>14</v>
      </c>
      <c r="K120" s="1">
        <v>28</v>
      </c>
      <c r="L120" s="1">
        <v>15.68</v>
      </c>
      <c r="M120" s="1">
        <f>SUM(F120,I120,L120)</f>
        <v>71.68</v>
      </c>
    </row>
    <row r="121" ht="18.75" spans="1:13">
      <c r="A121" s="4">
        <v>2503183077</v>
      </c>
      <c r="B121" s="4" t="s">
        <v>134</v>
      </c>
      <c r="C121" s="4" t="s">
        <v>59</v>
      </c>
      <c r="D121" s="4">
        <v>14</v>
      </c>
      <c r="E121" s="4">
        <v>0</v>
      </c>
      <c r="F121" s="4">
        <v>14</v>
      </c>
      <c r="G121" s="4">
        <v>42</v>
      </c>
      <c r="H121" s="4">
        <v>0</v>
      </c>
      <c r="I121" s="4">
        <v>42</v>
      </c>
      <c r="J121" s="4">
        <v>14</v>
      </c>
      <c r="K121" s="4">
        <v>26</v>
      </c>
      <c r="L121" s="4">
        <v>15.56</v>
      </c>
      <c r="M121" s="4">
        <v>71.56</v>
      </c>
    </row>
    <row r="122" ht="18.75" spans="1:13">
      <c r="A122" s="5">
        <v>2503183078</v>
      </c>
      <c r="B122" s="6" t="s">
        <v>135</v>
      </c>
      <c r="C122" s="7" t="s">
        <v>59</v>
      </c>
      <c r="D122" s="7">
        <v>14</v>
      </c>
      <c r="E122" s="7">
        <v>0</v>
      </c>
      <c r="F122" s="7">
        <v>14</v>
      </c>
      <c r="G122" s="7">
        <v>42</v>
      </c>
      <c r="H122" s="7">
        <v>0</v>
      </c>
      <c r="I122" s="7">
        <v>42</v>
      </c>
      <c r="J122" s="7">
        <v>14</v>
      </c>
      <c r="K122" s="7">
        <v>43</v>
      </c>
      <c r="L122" s="8">
        <f>SUM(J122+K122*0.06)</f>
        <v>16.58</v>
      </c>
      <c r="M122" s="8">
        <f>SUM(F122+I122+L122)</f>
        <v>72.58</v>
      </c>
    </row>
    <row r="123" ht="18.75" spans="1:13">
      <c r="A123" s="4">
        <v>2503183079</v>
      </c>
      <c r="B123" s="4" t="s">
        <v>136</v>
      </c>
      <c r="C123" s="9" t="s">
        <v>59</v>
      </c>
      <c r="D123" s="1">
        <v>14</v>
      </c>
      <c r="E123" s="1">
        <v>0</v>
      </c>
      <c r="F123" s="1">
        <f>SUM(D123,0.06*E123)</f>
        <v>14</v>
      </c>
      <c r="G123" s="1">
        <v>32</v>
      </c>
      <c r="H123" s="1">
        <v>0</v>
      </c>
      <c r="I123" s="1">
        <f>SUM(G123+0.18*H123)</f>
        <v>32</v>
      </c>
      <c r="J123" s="1">
        <v>14</v>
      </c>
      <c r="K123" s="1">
        <v>28.5</v>
      </c>
      <c r="L123" s="1">
        <v>15.71</v>
      </c>
      <c r="M123" s="1">
        <f>SUM(F123,I123,L123)</f>
        <v>61.71</v>
      </c>
    </row>
    <row r="124" ht="18.75" spans="1:13">
      <c r="A124" s="4">
        <v>2503183080</v>
      </c>
      <c r="B124" s="4" t="s">
        <v>137</v>
      </c>
      <c r="C124" s="4" t="s">
        <v>59</v>
      </c>
      <c r="D124" s="4">
        <v>14</v>
      </c>
      <c r="E124" s="4">
        <v>0</v>
      </c>
      <c r="F124" s="4">
        <v>14</v>
      </c>
      <c r="G124" s="4">
        <v>42</v>
      </c>
      <c r="H124" s="4">
        <v>0</v>
      </c>
      <c r="I124" s="4">
        <v>42</v>
      </c>
      <c r="J124" s="4">
        <v>14</v>
      </c>
      <c r="K124" s="4">
        <v>18</v>
      </c>
      <c r="L124" s="4">
        <v>15.08</v>
      </c>
      <c r="M124" s="4">
        <v>71.08</v>
      </c>
    </row>
    <row r="125" ht="18.75" spans="1:13">
      <c r="A125" s="1">
        <v>2503183081</v>
      </c>
      <c r="B125" s="1" t="s">
        <v>138</v>
      </c>
      <c r="C125" s="1" t="s">
        <v>59</v>
      </c>
      <c r="D125" s="1">
        <v>14</v>
      </c>
      <c r="E125" s="1">
        <v>0</v>
      </c>
      <c r="F125" s="1">
        <f>D125+E125*0.06</f>
        <v>14</v>
      </c>
      <c r="G125" s="1">
        <v>42</v>
      </c>
      <c r="H125" s="1">
        <v>0</v>
      </c>
      <c r="I125" s="1">
        <v>42</v>
      </c>
      <c r="J125" s="1">
        <v>14</v>
      </c>
      <c r="K125" s="1">
        <v>21</v>
      </c>
      <c r="L125" s="1">
        <f>J125+K125*0.06</f>
        <v>15.26</v>
      </c>
      <c r="M125" s="1">
        <f>L125+I125+F125</f>
        <v>71.26</v>
      </c>
    </row>
    <row r="126" ht="18.75" spans="1:13">
      <c r="A126" s="5">
        <v>2503183082</v>
      </c>
      <c r="B126" s="6" t="s">
        <v>139</v>
      </c>
      <c r="C126" s="7" t="s">
        <v>59</v>
      </c>
      <c r="D126" s="7">
        <v>14</v>
      </c>
      <c r="E126" s="7">
        <v>0</v>
      </c>
      <c r="F126" s="7">
        <v>14</v>
      </c>
      <c r="G126" s="7">
        <v>42</v>
      </c>
      <c r="H126" s="7">
        <v>0</v>
      </c>
      <c r="I126" s="7">
        <v>42</v>
      </c>
      <c r="J126" s="7">
        <v>14</v>
      </c>
      <c r="K126" s="7">
        <v>24.5</v>
      </c>
      <c r="L126" s="8">
        <f>SUM(J126+K126*0.06)</f>
        <v>15.47</v>
      </c>
      <c r="M126" s="8">
        <f>SUM(F126+I126+L126)</f>
        <v>71.47</v>
      </c>
    </row>
    <row r="127" ht="18.75" spans="1:13">
      <c r="A127" s="10">
        <v>2503183083</v>
      </c>
      <c r="B127" s="10" t="s">
        <v>140</v>
      </c>
      <c r="C127" s="9" t="s">
        <v>59</v>
      </c>
      <c r="D127" s="1">
        <v>14</v>
      </c>
      <c r="E127" s="1">
        <v>10</v>
      </c>
      <c r="F127" s="1">
        <f>E127*0.06+14</f>
        <v>14.6</v>
      </c>
      <c r="G127" s="1">
        <v>42</v>
      </c>
      <c r="H127" s="1">
        <v>0</v>
      </c>
      <c r="I127" s="1">
        <f>H127*0.18+42</f>
        <v>42</v>
      </c>
      <c r="J127" s="1">
        <v>14</v>
      </c>
      <c r="K127" s="1">
        <v>59.5</v>
      </c>
      <c r="L127" s="1">
        <f>K127*0.06+14</f>
        <v>17.57</v>
      </c>
      <c r="M127" s="4">
        <f>F127+I127+L127</f>
        <v>74.17</v>
      </c>
    </row>
    <row r="128" ht="18.75" spans="1:13">
      <c r="A128" s="5">
        <v>2503183084</v>
      </c>
      <c r="B128" s="6" t="s">
        <v>141</v>
      </c>
      <c r="C128" s="7" t="s">
        <v>59</v>
      </c>
      <c r="D128" s="7">
        <v>14</v>
      </c>
      <c r="E128" s="7">
        <v>0</v>
      </c>
      <c r="F128" s="7">
        <v>14</v>
      </c>
      <c r="G128" s="7">
        <v>42</v>
      </c>
      <c r="H128" s="7">
        <v>0</v>
      </c>
      <c r="I128" s="7">
        <v>42</v>
      </c>
      <c r="J128" s="7">
        <v>14</v>
      </c>
      <c r="K128" s="7">
        <v>20.5</v>
      </c>
      <c r="L128" s="8">
        <f>SUM(J128+K128*0.06)</f>
        <v>15.23</v>
      </c>
      <c r="M128" s="8">
        <f>SUM(F128+I128+L128)</f>
        <v>71.23</v>
      </c>
    </row>
    <row r="129" ht="18.75" spans="1:13">
      <c r="A129" s="10">
        <v>2503183085</v>
      </c>
      <c r="B129" s="10" t="s">
        <v>142</v>
      </c>
      <c r="C129" s="9" t="s">
        <v>59</v>
      </c>
      <c r="D129" s="1">
        <v>14</v>
      </c>
      <c r="E129" s="1">
        <v>0</v>
      </c>
      <c r="F129" s="1">
        <f>E129*0.06+14</f>
        <v>14</v>
      </c>
      <c r="G129" s="1">
        <v>42</v>
      </c>
      <c r="H129" s="1">
        <v>0</v>
      </c>
      <c r="I129" s="1">
        <f>H129*0.18+42</f>
        <v>42</v>
      </c>
      <c r="J129" s="1">
        <v>14</v>
      </c>
      <c r="K129" s="9">
        <v>36.5</v>
      </c>
      <c r="L129" s="1">
        <f>K129*0.06+14</f>
        <v>16.19</v>
      </c>
      <c r="M129" s="4">
        <f>F129+I129+L129</f>
        <v>72.19</v>
      </c>
    </row>
    <row r="130" ht="18.75" spans="1:13">
      <c r="A130" s="4">
        <v>2503183086</v>
      </c>
      <c r="B130" s="4" t="s">
        <v>143</v>
      </c>
      <c r="C130" s="9" t="s">
        <v>59</v>
      </c>
      <c r="D130" s="1">
        <v>14</v>
      </c>
      <c r="E130" s="1">
        <v>0</v>
      </c>
      <c r="F130" s="1">
        <f>SUM(D130,0.06*E130)</f>
        <v>14</v>
      </c>
      <c r="G130" s="1">
        <v>42</v>
      </c>
      <c r="H130" s="1">
        <v>0</v>
      </c>
      <c r="I130" s="1">
        <f>SUM(G130+0.18*H130)</f>
        <v>42</v>
      </c>
      <c r="J130" s="1">
        <v>14</v>
      </c>
      <c r="K130" s="1">
        <v>20</v>
      </c>
      <c r="L130" s="1">
        <v>15.2</v>
      </c>
      <c r="M130" s="1">
        <f>SUM(F130,I130,L130)</f>
        <v>71.2</v>
      </c>
    </row>
    <row r="131" ht="18.75" spans="1:13">
      <c r="A131" s="4">
        <v>2503183087</v>
      </c>
      <c r="B131" s="4" t="s">
        <v>144</v>
      </c>
      <c r="C131" s="9" t="s">
        <v>59</v>
      </c>
      <c r="D131" s="1">
        <v>14</v>
      </c>
      <c r="E131" s="1">
        <v>6</v>
      </c>
      <c r="F131" s="1">
        <f>SUM(D131,0.06*E131)</f>
        <v>14.36</v>
      </c>
      <c r="G131" s="1">
        <v>42</v>
      </c>
      <c r="H131" s="1">
        <v>0</v>
      </c>
      <c r="I131" s="1">
        <f>SUM(G131+0.18*H131)</f>
        <v>42</v>
      </c>
      <c r="J131" s="1">
        <v>14</v>
      </c>
      <c r="K131" s="1">
        <v>55.5</v>
      </c>
      <c r="L131" s="1">
        <v>17.33</v>
      </c>
      <c r="M131" s="1">
        <f>SUM(F131,I131,L131)</f>
        <v>73.69</v>
      </c>
    </row>
    <row r="132" ht="18.75" spans="1:13">
      <c r="A132" s="4">
        <v>2503183088</v>
      </c>
      <c r="B132" s="4" t="s">
        <v>145</v>
      </c>
      <c r="C132" s="9" t="s">
        <v>59</v>
      </c>
      <c r="D132" s="1">
        <v>14</v>
      </c>
      <c r="E132" s="1">
        <v>0</v>
      </c>
      <c r="F132" s="1">
        <f>SUM(D132,0.06*E132)</f>
        <v>14</v>
      </c>
      <c r="G132" s="1">
        <v>42</v>
      </c>
      <c r="H132" s="1">
        <v>0</v>
      </c>
      <c r="I132" s="1">
        <f>SUM(G132+0.18*H132)</f>
        <v>42</v>
      </c>
      <c r="J132" s="1">
        <v>14</v>
      </c>
      <c r="K132" s="1">
        <v>25.5</v>
      </c>
      <c r="L132" s="1">
        <v>15.53</v>
      </c>
      <c r="M132" s="1">
        <f>SUM(F132,I132,L132)</f>
        <v>71.53</v>
      </c>
    </row>
    <row r="133" ht="18.75" spans="1:13">
      <c r="A133" s="10">
        <v>2503183089</v>
      </c>
      <c r="B133" s="10" t="s">
        <v>146</v>
      </c>
      <c r="C133" s="9" t="s">
        <v>59</v>
      </c>
      <c r="D133" s="1">
        <v>14</v>
      </c>
      <c r="E133" s="1">
        <v>0</v>
      </c>
      <c r="F133" s="1">
        <f>E133*0.06+14</f>
        <v>14</v>
      </c>
      <c r="G133" s="1">
        <v>42</v>
      </c>
      <c r="H133" s="1">
        <v>0</v>
      </c>
      <c r="I133" s="1">
        <f>H133*0.18+42</f>
        <v>42</v>
      </c>
      <c r="J133" s="1">
        <v>14</v>
      </c>
      <c r="K133" s="1">
        <v>26</v>
      </c>
      <c r="L133" s="1">
        <f>K133*0.06+14</f>
        <v>15.56</v>
      </c>
      <c r="M133" s="4">
        <f>F133+I133+L133</f>
        <v>71.56</v>
      </c>
    </row>
    <row r="134" ht="18.75" spans="1:13">
      <c r="A134" s="4">
        <v>2503183090</v>
      </c>
      <c r="B134" s="4" t="s">
        <v>147</v>
      </c>
      <c r="C134" s="9" t="s">
        <v>59</v>
      </c>
      <c r="D134" s="1">
        <v>14</v>
      </c>
      <c r="E134" s="1">
        <v>20</v>
      </c>
      <c r="F134" s="1">
        <f>SUM(D134,0.06*E134)</f>
        <v>15.2</v>
      </c>
      <c r="G134" s="1">
        <v>42</v>
      </c>
      <c r="H134" s="1">
        <v>0</v>
      </c>
      <c r="I134" s="1">
        <f>SUM(G134+0.18*H134)</f>
        <v>42</v>
      </c>
      <c r="J134" s="1">
        <v>14</v>
      </c>
      <c r="K134" s="1">
        <v>46</v>
      </c>
      <c r="L134" s="1">
        <v>16.76</v>
      </c>
      <c r="M134" s="1">
        <f>SUM(F134,I134,L134)</f>
        <v>73.96</v>
      </c>
    </row>
    <row r="135" ht="18.75" spans="1:13">
      <c r="A135" s="4">
        <v>2503183091</v>
      </c>
      <c r="B135" s="4" t="s">
        <v>148</v>
      </c>
      <c r="C135" s="4" t="s">
        <v>59</v>
      </c>
      <c r="D135" s="4">
        <v>14</v>
      </c>
      <c r="E135" s="4">
        <v>0</v>
      </c>
      <c r="F135" s="4">
        <v>14</v>
      </c>
      <c r="G135" s="4">
        <v>42</v>
      </c>
      <c r="H135" s="4">
        <v>0</v>
      </c>
      <c r="I135" s="4">
        <v>42</v>
      </c>
      <c r="J135" s="4">
        <v>14</v>
      </c>
      <c r="K135" s="4">
        <v>23</v>
      </c>
      <c r="L135" s="4">
        <v>15.38</v>
      </c>
      <c r="M135" s="4">
        <v>71.38</v>
      </c>
    </row>
    <row r="136" ht="18.75" spans="1:13">
      <c r="A136" s="4">
        <v>2503183092</v>
      </c>
      <c r="B136" s="4" t="s">
        <v>149</v>
      </c>
      <c r="C136" s="4" t="s">
        <v>59</v>
      </c>
      <c r="D136" s="4">
        <v>14</v>
      </c>
      <c r="E136" s="4">
        <v>6</v>
      </c>
      <c r="F136" s="4">
        <v>14.36</v>
      </c>
      <c r="G136" s="4">
        <v>42</v>
      </c>
      <c r="H136" s="4">
        <v>0</v>
      </c>
      <c r="I136" s="4">
        <v>42</v>
      </c>
      <c r="J136" s="4">
        <v>14</v>
      </c>
      <c r="K136" s="4">
        <v>28.5</v>
      </c>
      <c r="L136" s="4">
        <v>15.71</v>
      </c>
      <c r="M136" s="4">
        <v>72.07</v>
      </c>
    </row>
    <row r="137" ht="18.75" spans="1:13">
      <c r="A137" s="1">
        <v>2503183093</v>
      </c>
      <c r="B137" s="1" t="s">
        <v>150</v>
      </c>
      <c r="C137" s="9" t="s">
        <v>59</v>
      </c>
      <c r="D137" s="1">
        <v>8</v>
      </c>
      <c r="E137" s="1">
        <v>0</v>
      </c>
      <c r="F137" s="1">
        <f>SUM(D137,0.06*E137)</f>
        <v>8</v>
      </c>
      <c r="G137" s="1">
        <v>42</v>
      </c>
      <c r="H137" s="1">
        <v>0</v>
      </c>
      <c r="I137" s="1">
        <f>SUM(G137+0.18*H137)</f>
        <v>42</v>
      </c>
      <c r="J137" s="1">
        <v>14</v>
      </c>
      <c r="K137" s="1">
        <v>37</v>
      </c>
      <c r="L137" s="1">
        <v>16.22</v>
      </c>
      <c r="M137" s="1">
        <f>SUM(F137,I137,L137)</f>
        <v>66.22</v>
      </c>
    </row>
    <row r="138" ht="18.75" spans="1:13">
      <c r="A138" s="4">
        <v>2503183094</v>
      </c>
      <c r="B138" s="4" t="s">
        <v>151</v>
      </c>
      <c r="C138" s="4" t="s">
        <v>59</v>
      </c>
      <c r="D138" s="4">
        <v>14</v>
      </c>
      <c r="E138" s="4">
        <v>10</v>
      </c>
      <c r="F138" s="4">
        <v>14.6</v>
      </c>
      <c r="G138" s="4">
        <v>42</v>
      </c>
      <c r="H138" s="4">
        <v>0</v>
      </c>
      <c r="I138" s="4">
        <v>42</v>
      </c>
      <c r="J138" s="4">
        <v>14</v>
      </c>
      <c r="K138" s="4">
        <v>41.5</v>
      </c>
      <c r="L138" s="4">
        <v>16.49</v>
      </c>
      <c r="M138" s="4">
        <v>73.09</v>
      </c>
    </row>
    <row r="139" ht="18.75" spans="1:13">
      <c r="A139" s="4">
        <v>2503183096</v>
      </c>
      <c r="B139" s="4" t="s">
        <v>152</v>
      </c>
      <c r="C139" s="9" t="s">
        <v>59</v>
      </c>
      <c r="D139" s="1">
        <v>14</v>
      </c>
      <c r="E139" s="1">
        <v>0</v>
      </c>
      <c r="F139" s="1">
        <f>SUM(D139,0.06*E139)</f>
        <v>14</v>
      </c>
      <c r="G139" s="1">
        <v>42</v>
      </c>
      <c r="H139" s="1">
        <v>0</v>
      </c>
      <c r="I139" s="1">
        <f>SUM(G139+0.18*H139)</f>
        <v>42</v>
      </c>
      <c r="J139" s="1">
        <v>14</v>
      </c>
      <c r="K139" s="1">
        <v>25.5</v>
      </c>
      <c r="L139" s="1">
        <v>15.53</v>
      </c>
      <c r="M139" s="1">
        <f>SUM(F139,I139,L139)</f>
        <v>71.53</v>
      </c>
    </row>
    <row r="140" ht="18.75" spans="1:13">
      <c r="A140" s="7">
        <v>2503183097</v>
      </c>
      <c r="B140" s="7" t="s">
        <v>153</v>
      </c>
      <c r="C140" s="7" t="s">
        <v>59</v>
      </c>
      <c r="D140" s="7">
        <v>14</v>
      </c>
      <c r="E140" s="7">
        <v>0</v>
      </c>
      <c r="F140" s="7">
        <v>14</v>
      </c>
      <c r="G140" s="7">
        <v>42</v>
      </c>
      <c r="H140" s="7">
        <v>0</v>
      </c>
      <c r="I140" s="7">
        <v>42</v>
      </c>
      <c r="J140" s="7">
        <v>14</v>
      </c>
      <c r="K140" s="7">
        <v>21</v>
      </c>
      <c r="L140" s="8">
        <v>15.26</v>
      </c>
      <c r="M140" s="8">
        <v>71.26</v>
      </c>
    </row>
    <row r="141" ht="18.75" spans="1:13">
      <c r="A141" s="1">
        <v>2503183098</v>
      </c>
      <c r="B141" s="1" t="s">
        <v>154</v>
      </c>
      <c r="C141" s="9" t="s">
        <v>59</v>
      </c>
      <c r="D141" s="1">
        <v>14</v>
      </c>
      <c r="E141" s="1">
        <v>0</v>
      </c>
      <c r="F141" s="1">
        <f>SUM(D141,0.06*E141)</f>
        <v>14</v>
      </c>
      <c r="G141" s="1">
        <v>42</v>
      </c>
      <c r="H141" s="1">
        <v>0</v>
      </c>
      <c r="I141" s="1">
        <f>SUM(G141+0.18*H141)</f>
        <v>42</v>
      </c>
      <c r="J141" s="1">
        <v>14</v>
      </c>
      <c r="K141" s="1">
        <v>24</v>
      </c>
      <c r="L141" s="1">
        <v>15.44</v>
      </c>
      <c r="M141" s="1">
        <f>SUM(F141,I141,L141)</f>
        <v>71.44</v>
      </c>
    </row>
    <row r="142" ht="18.75" spans="1:13">
      <c r="A142" s="7">
        <v>2503183099</v>
      </c>
      <c r="B142" s="7" t="s">
        <v>155</v>
      </c>
      <c r="C142" s="7" t="s">
        <v>59</v>
      </c>
      <c r="D142" s="7">
        <v>14</v>
      </c>
      <c r="E142" s="7">
        <v>0</v>
      </c>
      <c r="F142" s="7">
        <v>14</v>
      </c>
      <c r="G142" s="7">
        <v>42</v>
      </c>
      <c r="H142" s="7">
        <v>0</v>
      </c>
      <c r="I142" s="7">
        <v>42</v>
      </c>
      <c r="J142" s="7">
        <v>14</v>
      </c>
      <c r="K142" s="7">
        <v>23</v>
      </c>
      <c r="L142" s="8">
        <v>15.38</v>
      </c>
      <c r="M142" s="8">
        <v>71.38</v>
      </c>
    </row>
    <row r="143" ht="18.75" spans="1:13">
      <c r="A143" s="10">
        <v>2503183100</v>
      </c>
      <c r="B143" s="10" t="s">
        <v>156</v>
      </c>
      <c r="C143" s="9" t="s">
        <v>59</v>
      </c>
      <c r="D143" s="1">
        <v>14</v>
      </c>
      <c r="E143" s="1">
        <v>0</v>
      </c>
      <c r="F143" s="1">
        <f>E143*0.06+14</f>
        <v>14</v>
      </c>
      <c r="G143" s="1">
        <v>42</v>
      </c>
      <c r="H143" s="1">
        <v>0</v>
      </c>
      <c r="I143" s="1">
        <f>H143*0.18+42</f>
        <v>42</v>
      </c>
      <c r="J143" s="1">
        <v>14</v>
      </c>
      <c r="K143" s="1">
        <v>25</v>
      </c>
      <c r="L143" s="1">
        <f>K143*0.06+14</f>
        <v>15.5</v>
      </c>
      <c r="M143" s="4">
        <f>F143+I143+L143</f>
        <v>71.5</v>
      </c>
    </row>
    <row r="144" ht="18.75" spans="1:13">
      <c r="A144" s="7">
        <v>2503183101</v>
      </c>
      <c r="B144" s="7" t="s">
        <v>157</v>
      </c>
      <c r="C144" s="7" t="s">
        <v>59</v>
      </c>
      <c r="D144" s="7">
        <v>14</v>
      </c>
      <c r="E144" s="7">
        <v>0</v>
      </c>
      <c r="F144" s="7">
        <v>14</v>
      </c>
      <c r="G144" s="7">
        <v>42</v>
      </c>
      <c r="H144" s="7">
        <v>-10</v>
      </c>
      <c r="I144" s="7">
        <v>32</v>
      </c>
      <c r="J144" s="7">
        <v>14</v>
      </c>
      <c r="K144" s="7">
        <v>16.5</v>
      </c>
      <c r="L144" s="8">
        <v>14.99</v>
      </c>
      <c r="M144" s="8">
        <v>60.99</v>
      </c>
    </row>
    <row r="145" ht="18.75" spans="1:13">
      <c r="A145" s="4">
        <v>2503183102</v>
      </c>
      <c r="B145" s="4" t="s">
        <v>158</v>
      </c>
      <c r="C145" s="9" t="s">
        <v>59</v>
      </c>
      <c r="D145" s="1">
        <v>14</v>
      </c>
      <c r="E145" s="1">
        <v>0</v>
      </c>
      <c r="F145" s="1">
        <f>SUM(D145,0.06*E145)</f>
        <v>14</v>
      </c>
      <c r="G145" s="1">
        <v>32</v>
      </c>
      <c r="H145" s="1">
        <v>0</v>
      </c>
      <c r="I145" s="1">
        <f>SUM(G145+0.18*H145)</f>
        <v>32</v>
      </c>
      <c r="J145" s="1">
        <v>14</v>
      </c>
      <c r="K145" s="1">
        <v>21</v>
      </c>
      <c r="L145" s="1">
        <v>15.26</v>
      </c>
      <c r="M145" s="1">
        <f>SUM(F145,I145,L145)</f>
        <v>61.26</v>
      </c>
    </row>
    <row r="146" ht="18.75" spans="1:13">
      <c r="A146" s="7">
        <v>2503183104</v>
      </c>
      <c r="B146" s="7" t="s">
        <v>159</v>
      </c>
      <c r="C146" s="7" t="s">
        <v>59</v>
      </c>
      <c r="D146" s="7">
        <v>14</v>
      </c>
      <c r="E146" s="7">
        <v>0</v>
      </c>
      <c r="F146" s="7">
        <v>14</v>
      </c>
      <c r="G146" s="7">
        <v>42</v>
      </c>
      <c r="H146" s="7">
        <v>0</v>
      </c>
      <c r="I146" s="7">
        <v>42</v>
      </c>
      <c r="J146" s="7">
        <v>14</v>
      </c>
      <c r="K146" s="7">
        <v>21</v>
      </c>
      <c r="L146" s="8">
        <v>15.26</v>
      </c>
      <c r="M146" s="8">
        <v>71.26</v>
      </c>
    </row>
    <row r="147" ht="18.75" spans="1:13">
      <c r="A147" s="4">
        <v>2503183105</v>
      </c>
      <c r="B147" s="4" t="s">
        <v>160</v>
      </c>
      <c r="C147" s="4" t="s">
        <v>59</v>
      </c>
      <c r="D147" s="4">
        <v>14</v>
      </c>
      <c r="E147" s="4">
        <v>10</v>
      </c>
      <c r="F147" s="4">
        <v>14.6</v>
      </c>
      <c r="G147" s="4">
        <v>42</v>
      </c>
      <c r="H147" s="4">
        <v>0</v>
      </c>
      <c r="I147" s="4">
        <v>42</v>
      </c>
      <c r="J147" s="4">
        <v>14</v>
      </c>
      <c r="K147" s="4">
        <v>44</v>
      </c>
      <c r="L147" s="4">
        <v>16.64</v>
      </c>
      <c r="M147" s="4">
        <v>73.24</v>
      </c>
    </row>
    <row r="148" ht="18.75" spans="1:13">
      <c r="A148" s="7">
        <v>2503183106</v>
      </c>
      <c r="B148" s="7" t="s">
        <v>161</v>
      </c>
      <c r="C148" s="7" t="s">
        <v>59</v>
      </c>
      <c r="D148" s="7">
        <v>14</v>
      </c>
      <c r="E148" s="7">
        <v>0</v>
      </c>
      <c r="F148" s="7">
        <v>14</v>
      </c>
      <c r="G148" s="7">
        <v>42</v>
      </c>
      <c r="H148" s="7">
        <v>0</v>
      </c>
      <c r="I148" s="7">
        <v>42</v>
      </c>
      <c r="J148" s="7">
        <v>14</v>
      </c>
      <c r="K148" s="7">
        <v>26</v>
      </c>
      <c r="L148" s="8">
        <v>15.56</v>
      </c>
      <c r="M148" s="8">
        <v>71.56</v>
      </c>
    </row>
    <row r="149" ht="18.75" spans="1:13">
      <c r="A149" s="7">
        <v>2503183107</v>
      </c>
      <c r="B149" s="7" t="s">
        <v>162</v>
      </c>
      <c r="C149" s="7" t="s">
        <v>59</v>
      </c>
      <c r="D149" s="7">
        <v>14</v>
      </c>
      <c r="E149" s="7">
        <v>0</v>
      </c>
      <c r="F149" s="7">
        <v>14</v>
      </c>
      <c r="G149" s="7">
        <v>42</v>
      </c>
      <c r="H149" s="7">
        <v>0</v>
      </c>
      <c r="I149" s="7">
        <v>42</v>
      </c>
      <c r="J149" s="7">
        <v>14</v>
      </c>
      <c r="K149" s="7">
        <v>26</v>
      </c>
      <c r="L149" s="8">
        <v>15.56</v>
      </c>
      <c r="M149" s="8">
        <v>71.56</v>
      </c>
    </row>
    <row r="150" ht="18.75" spans="1:13">
      <c r="A150" s="10">
        <v>2503183108</v>
      </c>
      <c r="B150" s="12" t="s">
        <v>163</v>
      </c>
      <c r="C150" s="9" t="s">
        <v>59</v>
      </c>
      <c r="D150" s="1">
        <v>14</v>
      </c>
      <c r="E150" s="1">
        <v>0</v>
      </c>
      <c r="F150" s="1">
        <f>E150*0.06+14</f>
        <v>14</v>
      </c>
      <c r="G150" s="1">
        <v>32</v>
      </c>
      <c r="H150" s="1">
        <v>0</v>
      </c>
      <c r="I150" s="1">
        <v>32</v>
      </c>
      <c r="J150" s="1">
        <v>14</v>
      </c>
      <c r="K150" s="1">
        <v>20</v>
      </c>
      <c r="L150" s="1">
        <f>K150*0.06+14</f>
        <v>15.2</v>
      </c>
      <c r="M150" s="4">
        <f>F150+I150+L150</f>
        <v>61.2</v>
      </c>
    </row>
    <row r="151" ht="18.75" spans="1:13">
      <c r="A151" s="1">
        <v>2503183109</v>
      </c>
      <c r="B151" s="1" t="s">
        <v>164</v>
      </c>
      <c r="C151" s="1" t="s">
        <v>59</v>
      </c>
      <c r="D151" s="1">
        <v>14</v>
      </c>
      <c r="E151" s="1">
        <v>6</v>
      </c>
      <c r="F151" s="1">
        <f>D151+E151*0.06</f>
        <v>14.36</v>
      </c>
      <c r="G151" s="1">
        <v>42</v>
      </c>
      <c r="H151" s="1">
        <v>0</v>
      </c>
      <c r="I151" s="1">
        <v>42</v>
      </c>
      <c r="J151" s="1">
        <v>14</v>
      </c>
      <c r="K151" s="1">
        <v>50</v>
      </c>
      <c r="L151" s="1">
        <f>J151+K151*0.06</f>
        <v>17</v>
      </c>
      <c r="M151" s="1">
        <f>L151+I151+F151</f>
        <v>73.36</v>
      </c>
    </row>
    <row r="152" ht="18.75" spans="1:13">
      <c r="A152" s="5">
        <v>2503183110</v>
      </c>
      <c r="B152" s="6" t="s">
        <v>165</v>
      </c>
      <c r="C152" s="7" t="s">
        <v>59</v>
      </c>
      <c r="D152" s="7">
        <v>14</v>
      </c>
      <c r="E152" s="7">
        <v>6</v>
      </c>
      <c r="F152" s="7">
        <v>14.36</v>
      </c>
      <c r="G152" s="7">
        <v>42</v>
      </c>
      <c r="H152" s="7">
        <v>0</v>
      </c>
      <c r="I152" s="7">
        <v>42</v>
      </c>
      <c r="J152" s="7">
        <v>14</v>
      </c>
      <c r="K152" s="7">
        <v>49</v>
      </c>
      <c r="L152" s="8">
        <f>14+K152*0.06</f>
        <v>16.94</v>
      </c>
      <c r="M152" s="8">
        <f>L152+I152+F152</f>
        <v>73.3</v>
      </c>
    </row>
    <row r="153" ht="18.75" spans="1:13">
      <c r="A153" s="5">
        <v>2503183112</v>
      </c>
      <c r="B153" s="6" t="s">
        <v>166</v>
      </c>
      <c r="C153" s="7" t="s">
        <v>59</v>
      </c>
      <c r="D153" s="7">
        <v>14</v>
      </c>
      <c r="E153" s="7">
        <v>10</v>
      </c>
      <c r="F153" s="7">
        <f>D153+E153*0.06</f>
        <v>14.6</v>
      </c>
      <c r="G153" s="7">
        <v>42</v>
      </c>
      <c r="H153" s="7">
        <v>0</v>
      </c>
      <c r="I153" s="7">
        <v>42</v>
      </c>
      <c r="J153" s="7">
        <v>14</v>
      </c>
      <c r="K153" s="7">
        <v>75</v>
      </c>
      <c r="L153" s="8">
        <f>14+K153*0.06</f>
        <v>18.5</v>
      </c>
      <c r="M153" s="8">
        <f>L153+I153+F153</f>
        <v>75.1</v>
      </c>
    </row>
    <row r="154" ht="18.75" spans="1:13">
      <c r="A154" s="1">
        <v>2503183113</v>
      </c>
      <c r="B154" s="1" t="s">
        <v>167</v>
      </c>
      <c r="C154" s="9" t="s">
        <v>59</v>
      </c>
      <c r="D154" s="1">
        <v>14</v>
      </c>
      <c r="E154" s="1">
        <v>6</v>
      </c>
      <c r="F154" s="1">
        <f>SUM(D154,0.06*E154)</f>
        <v>14.36</v>
      </c>
      <c r="G154" s="1">
        <v>42</v>
      </c>
      <c r="H154" s="1">
        <v>0</v>
      </c>
      <c r="I154" s="1">
        <f>SUM(G154+0.18*H154)</f>
        <v>42</v>
      </c>
      <c r="J154" s="1">
        <v>14</v>
      </c>
      <c r="K154" s="1">
        <v>71</v>
      </c>
      <c r="L154" s="1">
        <v>18.26</v>
      </c>
      <c r="M154" s="1">
        <f>SUM(F154,I154,L154)</f>
        <v>74.62</v>
      </c>
    </row>
    <row r="155" ht="18.75" spans="1:13">
      <c r="A155" s="5">
        <v>2503183114</v>
      </c>
      <c r="B155" s="6" t="s">
        <v>168</v>
      </c>
      <c r="C155" s="7" t="s">
        <v>59</v>
      </c>
      <c r="D155" s="7">
        <v>14</v>
      </c>
      <c r="E155" s="7">
        <v>10</v>
      </c>
      <c r="F155" s="7">
        <f>D155+E155*0.06</f>
        <v>14.6</v>
      </c>
      <c r="G155" s="7">
        <v>42</v>
      </c>
      <c r="H155" s="7">
        <v>0</v>
      </c>
      <c r="I155" s="7">
        <v>42</v>
      </c>
      <c r="J155" s="7">
        <v>14</v>
      </c>
      <c r="K155" s="7">
        <v>44</v>
      </c>
      <c r="L155" s="8">
        <f>14+K155*0.06</f>
        <v>16.64</v>
      </c>
      <c r="M155" s="8">
        <f>L155+I155+F155</f>
        <v>73.24</v>
      </c>
    </row>
    <row r="156" ht="18.75" spans="1:13">
      <c r="A156" s="5">
        <v>2503183115</v>
      </c>
      <c r="B156" s="6" t="s">
        <v>169</v>
      </c>
      <c r="C156" s="7" t="s">
        <v>59</v>
      </c>
      <c r="D156" s="7">
        <v>14</v>
      </c>
      <c r="E156" s="7">
        <v>0</v>
      </c>
      <c r="F156" s="7">
        <v>14</v>
      </c>
      <c r="G156" s="7">
        <v>42</v>
      </c>
      <c r="H156" s="7">
        <v>0</v>
      </c>
      <c r="I156" s="7">
        <v>42</v>
      </c>
      <c r="J156" s="7">
        <v>14</v>
      </c>
      <c r="K156" s="7">
        <v>25</v>
      </c>
      <c r="L156" s="8">
        <f>14+K156*0.06</f>
        <v>15.5</v>
      </c>
      <c r="M156" s="8">
        <f>L156+I156+F156</f>
        <v>71.5</v>
      </c>
    </row>
    <row r="157" ht="18.75" spans="1:13">
      <c r="A157" s="5">
        <v>2503183116</v>
      </c>
      <c r="B157" s="6" t="s">
        <v>170</v>
      </c>
      <c r="C157" s="7" t="s">
        <v>59</v>
      </c>
      <c r="D157" s="7">
        <v>14</v>
      </c>
      <c r="E157" s="7">
        <v>0</v>
      </c>
      <c r="F157" s="7">
        <v>14</v>
      </c>
      <c r="G157" s="7">
        <v>42</v>
      </c>
      <c r="H157" s="7">
        <v>0</v>
      </c>
      <c r="I157" s="7">
        <v>42.36</v>
      </c>
      <c r="J157" s="7">
        <v>14</v>
      </c>
      <c r="K157" s="7">
        <v>20.5</v>
      </c>
      <c r="L157" s="8">
        <f>14+K157*0.06</f>
        <v>15.23</v>
      </c>
      <c r="M157" s="8">
        <f>L157+I157+F157</f>
        <v>71.59</v>
      </c>
    </row>
    <row r="158" ht="18.75" spans="1:13">
      <c r="A158" s="5">
        <v>2503183118</v>
      </c>
      <c r="B158" s="6" t="s">
        <v>171</v>
      </c>
      <c r="C158" s="7" t="s">
        <v>59</v>
      </c>
      <c r="D158" s="7">
        <v>14</v>
      </c>
      <c r="E158" s="7">
        <v>0</v>
      </c>
      <c r="F158" s="7">
        <v>14</v>
      </c>
      <c r="G158" s="7">
        <v>42</v>
      </c>
      <c r="H158" s="7">
        <v>0</v>
      </c>
      <c r="I158" s="7">
        <v>42</v>
      </c>
      <c r="J158" s="7">
        <v>14</v>
      </c>
      <c r="K158" s="7">
        <v>23.5</v>
      </c>
      <c r="L158" s="8">
        <f>14+K158*0.06</f>
        <v>15.41</v>
      </c>
      <c r="M158" s="8">
        <f>L158+I158+F158</f>
        <v>71.41</v>
      </c>
    </row>
    <row r="159" ht="18.75" spans="1:13">
      <c r="A159" s="5">
        <v>2503183120</v>
      </c>
      <c r="B159" s="6" t="s">
        <v>172</v>
      </c>
      <c r="C159" s="7" t="s">
        <v>59</v>
      </c>
      <c r="D159" s="7">
        <v>14</v>
      </c>
      <c r="E159" s="7">
        <v>6</v>
      </c>
      <c r="F159" s="7">
        <f>E159*0.06+D159</f>
        <v>14.36</v>
      </c>
      <c r="G159" s="7">
        <v>42</v>
      </c>
      <c r="H159" s="7">
        <v>0</v>
      </c>
      <c r="I159" s="7">
        <v>42</v>
      </c>
      <c r="J159" s="7">
        <v>14</v>
      </c>
      <c r="K159" s="7">
        <v>40</v>
      </c>
      <c r="L159" s="8">
        <f>J159+K159*0.06</f>
        <v>16.4</v>
      </c>
      <c r="M159" s="8">
        <f>SUM(F159,I159,L159)</f>
        <v>72.76</v>
      </c>
    </row>
    <row r="160" ht="18.75" spans="1:13">
      <c r="A160" s="4">
        <v>2503183121</v>
      </c>
      <c r="B160" s="4" t="s">
        <v>173</v>
      </c>
      <c r="C160" s="9" t="s">
        <v>59</v>
      </c>
      <c r="D160" s="1">
        <v>14</v>
      </c>
      <c r="E160" s="1">
        <v>0</v>
      </c>
      <c r="F160" s="1">
        <f>SUM(D160,0.06*E160)</f>
        <v>14</v>
      </c>
      <c r="G160" s="1">
        <v>42</v>
      </c>
      <c r="H160" s="1">
        <v>0</v>
      </c>
      <c r="I160" s="1">
        <f>SUM(G160+0.18*H160)</f>
        <v>42</v>
      </c>
      <c r="J160" s="1">
        <v>14</v>
      </c>
      <c r="K160" s="1">
        <v>27</v>
      </c>
      <c r="L160" s="1">
        <v>15.62</v>
      </c>
      <c r="M160" s="1">
        <f>SUM(F160,I160,L160)</f>
        <v>71.62</v>
      </c>
    </row>
    <row r="161" ht="18.75" spans="1:13">
      <c r="A161" s="4">
        <v>2503183123</v>
      </c>
      <c r="B161" s="4" t="s">
        <v>174</v>
      </c>
      <c r="C161" s="4" t="s">
        <v>59</v>
      </c>
      <c r="D161" s="4">
        <v>14</v>
      </c>
      <c r="E161" s="4">
        <v>10</v>
      </c>
      <c r="F161" s="4">
        <v>14.6</v>
      </c>
      <c r="G161" s="4">
        <v>42</v>
      </c>
      <c r="H161" s="4">
        <v>0</v>
      </c>
      <c r="I161" s="4">
        <v>42</v>
      </c>
      <c r="J161" s="4">
        <v>14</v>
      </c>
      <c r="K161" s="4">
        <v>46</v>
      </c>
      <c r="L161" s="4">
        <v>16.76</v>
      </c>
      <c r="M161" s="4">
        <v>73.36</v>
      </c>
    </row>
    <row r="162" ht="18.75" spans="1:13">
      <c r="A162" s="4">
        <v>2503183124</v>
      </c>
      <c r="B162" s="4" t="s">
        <v>175</v>
      </c>
      <c r="C162" s="9" t="s">
        <v>59</v>
      </c>
      <c r="D162" s="1">
        <v>14</v>
      </c>
      <c r="E162" s="1">
        <v>0</v>
      </c>
      <c r="F162" s="1">
        <f>SUM(D162,0.06*E162)</f>
        <v>14</v>
      </c>
      <c r="G162" s="1">
        <v>42</v>
      </c>
      <c r="H162" s="1">
        <v>0</v>
      </c>
      <c r="I162" s="1">
        <f>SUM(G162+0.18*H162)</f>
        <v>42</v>
      </c>
      <c r="J162" s="1">
        <v>14</v>
      </c>
      <c r="K162" s="1">
        <v>25.5</v>
      </c>
      <c r="L162" s="1">
        <v>15.53</v>
      </c>
      <c r="M162" s="1">
        <f t="shared" ref="M162:M168" si="4">SUM(F162,I162,L162)</f>
        <v>71.53</v>
      </c>
    </row>
    <row r="163" ht="18.75" spans="1:13">
      <c r="A163" s="4">
        <v>2503183125</v>
      </c>
      <c r="B163" s="4" t="s">
        <v>176</v>
      </c>
      <c r="C163" s="9" t="s">
        <v>59</v>
      </c>
      <c r="D163" s="1">
        <v>14</v>
      </c>
      <c r="E163" s="1">
        <v>0</v>
      </c>
      <c r="F163" s="1">
        <f>SUM(D163,0.06*E163)</f>
        <v>14</v>
      </c>
      <c r="G163" s="1">
        <v>42</v>
      </c>
      <c r="H163" s="1">
        <v>0</v>
      </c>
      <c r="I163" s="1">
        <f>SUM(G163+0.18*H163)</f>
        <v>42</v>
      </c>
      <c r="J163" s="1">
        <v>14</v>
      </c>
      <c r="K163" s="1">
        <v>22</v>
      </c>
      <c r="L163" s="1">
        <v>15.32</v>
      </c>
      <c r="M163" s="1">
        <f t="shared" si="4"/>
        <v>71.32</v>
      </c>
    </row>
    <row r="164" ht="18.75" spans="1:13">
      <c r="A164" s="5">
        <v>2503183126</v>
      </c>
      <c r="B164" s="6" t="s">
        <v>177</v>
      </c>
      <c r="C164" s="7" t="s">
        <v>59</v>
      </c>
      <c r="D164" s="7">
        <v>14</v>
      </c>
      <c r="E164" s="7">
        <v>0</v>
      </c>
      <c r="F164" s="7">
        <f>E164*0.06+D164</f>
        <v>14</v>
      </c>
      <c r="G164" s="7">
        <v>42</v>
      </c>
      <c r="H164" s="7">
        <v>0</v>
      </c>
      <c r="I164" s="7">
        <v>42</v>
      </c>
      <c r="J164" s="7">
        <v>14</v>
      </c>
      <c r="K164" s="7">
        <v>24.5</v>
      </c>
      <c r="L164" s="8">
        <f>J164+K164*0.06</f>
        <v>15.47</v>
      </c>
      <c r="M164" s="8">
        <f t="shared" si="4"/>
        <v>71.47</v>
      </c>
    </row>
    <row r="165" ht="18.75" spans="1:13">
      <c r="A165" s="5">
        <v>2503183127</v>
      </c>
      <c r="B165" s="6" t="s">
        <v>178</v>
      </c>
      <c r="C165" s="7" t="s">
        <v>59</v>
      </c>
      <c r="D165" s="7">
        <v>14</v>
      </c>
      <c r="E165" s="7">
        <v>6</v>
      </c>
      <c r="F165" s="7">
        <f>E165*0.06+D165</f>
        <v>14.36</v>
      </c>
      <c r="G165" s="7">
        <v>42</v>
      </c>
      <c r="H165" s="7">
        <v>0</v>
      </c>
      <c r="I165" s="7">
        <v>42</v>
      </c>
      <c r="J165" s="7">
        <v>14</v>
      </c>
      <c r="K165" s="7">
        <v>44.5</v>
      </c>
      <c r="L165" s="8">
        <f>J165+K165*0.06</f>
        <v>16.67</v>
      </c>
      <c r="M165" s="8">
        <f t="shared" si="4"/>
        <v>73.03</v>
      </c>
    </row>
    <row r="166" ht="18.75" spans="1:13">
      <c r="A166" s="4">
        <v>2503183128</v>
      </c>
      <c r="B166" s="4" t="s">
        <v>179</v>
      </c>
      <c r="C166" s="9" t="s">
        <v>59</v>
      </c>
      <c r="D166" s="1">
        <v>14</v>
      </c>
      <c r="E166" s="1">
        <v>10</v>
      </c>
      <c r="F166" s="1">
        <f>SUM(D166,0.06*E166)</f>
        <v>14.6</v>
      </c>
      <c r="G166" s="1">
        <v>42</v>
      </c>
      <c r="H166" s="1">
        <v>0</v>
      </c>
      <c r="I166" s="1">
        <f>SUM(G166+0.18*H166)</f>
        <v>42</v>
      </c>
      <c r="J166" s="1">
        <v>14</v>
      </c>
      <c r="K166" s="1">
        <v>47</v>
      </c>
      <c r="L166" s="1">
        <v>16.82</v>
      </c>
      <c r="M166" s="1">
        <f t="shared" si="4"/>
        <v>73.42</v>
      </c>
    </row>
    <row r="167" ht="18.75" spans="1:13">
      <c r="A167" s="5">
        <v>2503183129</v>
      </c>
      <c r="B167" s="6" t="s">
        <v>180</v>
      </c>
      <c r="C167" s="7" t="s">
        <v>59</v>
      </c>
      <c r="D167" s="7">
        <v>14</v>
      </c>
      <c r="E167" s="7">
        <v>0</v>
      </c>
      <c r="F167" s="7">
        <f>E167*0.06+D167</f>
        <v>14</v>
      </c>
      <c r="G167" s="7">
        <v>42</v>
      </c>
      <c r="H167" s="7">
        <v>0</v>
      </c>
      <c r="I167" s="7">
        <v>42</v>
      </c>
      <c r="J167" s="7">
        <v>14</v>
      </c>
      <c r="K167" s="7">
        <v>28</v>
      </c>
      <c r="L167" s="8">
        <f>J167+K167*0.06</f>
        <v>15.68</v>
      </c>
      <c r="M167" s="8">
        <f t="shared" si="4"/>
        <v>71.68</v>
      </c>
    </row>
    <row r="168" ht="18.75" spans="1:13">
      <c r="A168" s="5">
        <v>2503183130</v>
      </c>
      <c r="B168" s="6" t="s">
        <v>181</v>
      </c>
      <c r="C168" s="7" t="s">
        <v>59</v>
      </c>
      <c r="D168" s="7">
        <v>14</v>
      </c>
      <c r="E168" s="7">
        <v>10</v>
      </c>
      <c r="F168" s="7">
        <f>E168*0.06+D168</f>
        <v>14.6</v>
      </c>
      <c r="G168" s="7">
        <v>42</v>
      </c>
      <c r="H168" s="7">
        <v>0</v>
      </c>
      <c r="I168" s="7">
        <v>42</v>
      </c>
      <c r="J168" s="7">
        <v>14</v>
      </c>
      <c r="K168" s="7">
        <v>52.5</v>
      </c>
      <c r="L168" s="8">
        <f>J168+K168*0.06</f>
        <v>17.15</v>
      </c>
      <c r="M168" s="8">
        <f t="shared" si="4"/>
        <v>73.75</v>
      </c>
    </row>
    <row r="169" ht="18.75" spans="1:13">
      <c r="A169" s="1">
        <v>2503183131</v>
      </c>
      <c r="B169" s="1" t="s">
        <v>182</v>
      </c>
      <c r="C169" s="1" t="s">
        <v>59</v>
      </c>
      <c r="D169" s="1">
        <v>14</v>
      </c>
      <c r="E169" s="1">
        <v>0</v>
      </c>
      <c r="F169" s="1">
        <f>D169+E169*0.06</f>
        <v>14</v>
      </c>
      <c r="G169" s="1">
        <v>42</v>
      </c>
      <c r="H169" s="1">
        <v>0</v>
      </c>
      <c r="I169" s="1">
        <v>42</v>
      </c>
      <c r="J169" s="1">
        <v>14</v>
      </c>
      <c r="K169" s="1">
        <v>31</v>
      </c>
      <c r="L169" s="1">
        <f>J169+K169*0.06</f>
        <v>15.86</v>
      </c>
      <c r="M169" s="1">
        <f>L169+I169+F169</f>
        <v>71.86</v>
      </c>
    </row>
    <row r="170" ht="18.75" spans="1:13">
      <c r="A170" s="5">
        <v>2503183132</v>
      </c>
      <c r="B170" s="6" t="s">
        <v>183</v>
      </c>
      <c r="C170" s="7" t="s">
        <v>59</v>
      </c>
      <c r="D170" s="7">
        <v>14</v>
      </c>
      <c r="E170" s="7">
        <v>0</v>
      </c>
      <c r="F170" s="7">
        <f>E170*0.06+D170</f>
        <v>14</v>
      </c>
      <c r="G170" s="7">
        <v>42</v>
      </c>
      <c r="H170" s="7">
        <v>0</v>
      </c>
      <c r="I170" s="7">
        <v>42</v>
      </c>
      <c r="J170" s="7">
        <v>14</v>
      </c>
      <c r="K170" s="7">
        <v>20</v>
      </c>
      <c r="L170" s="8">
        <f>J170+K170*0.06</f>
        <v>15.2</v>
      </c>
      <c r="M170" s="8">
        <f>SUM(F170,I170,L170)</f>
        <v>71.2</v>
      </c>
    </row>
    <row r="171" ht="18.75" spans="1:13">
      <c r="A171" s="9">
        <v>2503183133</v>
      </c>
      <c r="B171" s="9" t="s">
        <v>184</v>
      </c>
      <c r="C171" s="9" t="s">
        <v>59</v>
      </c>
      <c r="D171" s="1">
        <v>14</v>
      </c>
      <c r="E171" s="1">
        <v>6</v>
      </c>
      <c r="F171" s="1">
        <f>SUM(D171,0.06*E171)</f>
        <v>14.36</v>
      </c>
      <c r="G171" s="1">
        <v>42</v>
      </c>
      <c r="H171" s="1">
        <v>3</v>
      </c>
      <c r="I171" s="1">
        <f>SUM(G171+0.18*H171)</f>
        <v>42.54</v>
      </c>
      <c r="J171" s="1">
        <v>14</v>
      </c>
      <c r="K171" s="1">
        <v>60</v>
      </c>
      <c r="L171" s="1">
        <v>17.6</v>
      </c>
      <c r="M171" s="1">
        <f>SUM(F171,I171,L171)</f>
        <v>74.5</v>
      </c>
    </row>
    <row r="172" ht="18.75" spans="1:13">
      <c r="A172" s="4">
        <v>2503183134</v>
      </c>
      <c r="B172" s="4" t="s">
        <v>185</v>
      </c>
      <c r="C172" s="4" t="s">
        <v>59</v>
      </c>
      <c r="D172" s="4">
        <v>14</v>
      </c>
      <c r="E172" s="4">
        <v>0</v>
      </c>
      <c r="F172" s="4">
        <v>14</v>
      </c>
      <c r="G172" s="4">
        <v>42</v>
      </c>
      <c r="H172" s="4">
        <v>0</v>
      </c>
      <c r="I172" s="4">
        <v>42</v>
      </c>
      <c r="J172" s="4">
        <v>14</v>
      </c>
      <c r="K172" s="4">
        <v>19</v>
      </c>
      <c r="L172" s="4">
        <v>15.14</v>
      </c>
      <c r="M172" s="4">
        <v>71.14</v>
      </c>
    </row>
    <row r="173" ht="18.75" spans="1:13">
      <c r="A173" s="5">
        <v>2503183135</v>
      </c>
      <c r="B173" s="6" t="s">
        <v>186</v>
      </c>
      <c r="C173" s="7" t="s">
        <v>59</v>
      </c>
      <c r="D173" s="7">
        <v>14</v>
      </c>
      <c r="E173" s="7">
        <v>0</v>
      </c>
      <c r="F173" s="7">
        <v>14</v>
      </c>
      <c r="G173" s="7">
        <v>42</v>
      </c>
      <c r="H173" s="7">
        <v>0</v>
      </c>
      <c r="I173" s="7">
        <v>42</v>
      </c>
      <c r="J173" s="7">
        <v>14</v>
      </c>
      <c r="K173" s="7">
        <v>31.5</v>
      </c>
      <c r="L173" s="8">
        <f>J173+K173*0.06</f>
        <v>15.89</v>
      </c>
      <c r="M173" s="11">
        <f>F173+I173+L173</f>
        <v>71.89</v>
      </c>
    </row>
    <row r="174" ht="18.75" spans="1:13">
      <c r="A174" s="5">
        <v>2503183136</v>
      </c>
      <c r="B174" s="6" t="s">
        <v>187</v>
      </c>
      <c r="C174" s="7" t="s">
        <v>59</v>
      </c>
      <c r="D174" s="7">
        <v>14</v>
      </c>
      <c r="E174" s="7">
        <v>0</v>
      </c>
      <c r="F174" s="7">
        <v>14</v>
      </c>
      <c r="G174" s="7">
        <v>42</v>
      </c>
      <c r="H174" s="7">
        <v>0</v>
      </c>
      <c r="I174" s="7">
        <v>42</v>
      </c>
      <c r="J174" s="7">
        <v>14</v>
      </c>
      <c r="K174" s="7">
        <v>25.5</v>
      </c>
      <c r="L174" s="8">
        <f>J174+K174*0.06</f>
        <v>15.53</v>
      </c>
      <c r="M174" s="11">
        <f>F174+I174+L174</f>
        <v>71.53</v>
      </c>
    </row>
    <row r="175" ht="18.75" spans="1:13">
      <c r="A175" s="5">
        <v>2503183137</v>
      </c>
      <c r="B175" s="6" t="s">
        <v>188</v>
      </c>
      <c r="C175" s="7" t="s">
        <v>59</v>
      </c>
      <c r="D175" s="7">
        <v>14</v>
      </c>
      <c r="E175" s="7">
        <v>0</v>
      </c>
      <c r="F175" s="7">
        <v>14</v>
      </c>
      <c r="G175" s="7">
        <v>42</v>
      </c>
      <c r="H175" s="7">
        <v>0</v>
      </c>
      <c r="I175" s="7">
        <v>42</v>
      </c>
      <c r="J175" s="7">
        <v>14</v>
      </c>
      <c r="K175" s="7">
        <v>21.5</v>
      </c>
      <c r="L175" s="8">
        <f>J175+K175*0.06</f>
        <v>15.29</v>
      </c>
      <c r="M175" s="11">
        <f>F175+I175+L175</f>
        <v>71.29</v>
      </c>
    </row>
    <row r="176" ht="18.75" spans="1:13">
      <c r="A176" s="10">
        <v>2503183138</v>
      </c>
      <c r="B176" s="10" t="s">
        <v>189</v>
      </c>
      <c r="C176" s="9" t="s">
        <v>59</v>
      </c>
      <c r="D176" s="1">
        <v>14</v>
      </c>
      <c r="E176" s="1">
        <v>0</v>
      </c>
      <c r="F176" s="1">
        <f>E176*0.06+14</f>
        <v>14</v>
      </c>
      <c r="G176" s="1">
        <v>42</v>
      </c>
      <c r="H176" s="1">
        <v>0</v>
      </c>
      <c r="I176" s="1">
        <f>H176*0.18+42</f>
        <v>42</v>
      </c>
      <c r="J176" s="1">
        <v>14</v>
      </c>
      <c r="K176" s="1">
        <v>18</v>
      </c>
      <c r="L176" s="1">
        <f>K176*0.06+14</f>
        <v>15.08</v>
      </c>
      <c r="M176" s="4">
        <f>F176+I176+L176</f>
        <v>71.08</v>
      </c>
    </row>
    <row r="177" ht="18.75" spans="1:13">
      <c r="A177" s="4">
        <v>2503183139</v>
      </c>
      <c r="B177" s="4" t="s">
        <v>190</v>
      </c>
      <c r="C177" s="4" t="s">
        <v>59</v>
      </c>
      <c r="D177" s="4">
        <v>14</v>
      </c>
      <c r="E177" s="4">
        <v>0</v>
      </c>
      <c r="F177" s="4">
        <v>14</v>
      </c>
      <c r="G177" s="4">
        <v>42</v>
      </c>
      <c r="H177" s="4">
        <v>0</v>
      </c>
      <c r="I177" s="4">
        <v>42</v>
      </c>
      <c r="J177" s="4">
        <v>14</v>
      </c>
      <c r="K177" s="4">
        <v>18</v>
      </c>
      <c r="L177" s="4">
        <v>15.08</v>
      </c>
      <c r="M177" s="4">
        <v>71.08</v>
      </c>
    </row>
    <row r="178" ht="18.75" spans="1:13">
      <c r="A178" s="1">
        <v>2503183140</v>
      </c>
      <c r="B178" s="1" t="s">
        <v>191</v>
      </c>
      <c r="C178" s="1" t="s">
        <v>59</v>
      </c>
      <c r="D178" s="1">
        <v>14</v>
      </c>
      <c r="E178" s="1">
        <v>10</v>
      </c>
      <c r="F178" s="1">
        <f>D178+E178*0.06</f>
        <v>14.6</v>
      </c>
      <c r="G178" s="1">
        <v>42</v>
      </c>
      <c r="H178" s="1">
        <v>0</v>
      </c>
      <c r="I178" s="1">
        <v>42</v>
      </c>
      <c r="J178" s="1">
        <v>14</v>
      </c>
      <c r="K178" s="1">
        <v>45</v>
      </c>
      <c r="L178" s="1">
        <f>J178+K178*0.06</f>
        <v>16.7</v>
      </c>
      <c r="M178" s="1">
        <f>L178+I178+F178</f>
        <v>73.3</v>
      </c>
    </row>
    <row r="179" ht="18.75" spans="1:13">
      <c r="A179" s="1">
        <v>2503183141</v>
      </c>
      <c r="B179" s="1" t="s">
        <v>192</v>
      </c>
      <c r="C179" s="9" t="s">
        <v>59</v>
      </c>
      <c r="D179" s="1">
        <v>14</v>
      </c>
      <c r="E179" s="1">
        <v>0</v>
      </c>
      <c r="F179" s="1">
        <f>SUM(D179,0.06*E179)</f>
        <v>14</v>
      </c>
      <c r="G179" s="1">
        <v>42</v>
      </c>
      <c r="H179" s="1">
        <v>0</v>
      </c>
      <c r="I179" s="1">
        <f>SUM(G179+0.18*H179)</f>
        <v>42</v>
      </c>
      <c r="J179" s="1">
        <v>14</v>
      </c>
      <c r="K179" s="1">
        <v>46.5</v>
      </c>
      <c r="L179" s="1">
        <v>16.79</v>
      </c>
      <c r="M179" s="1">
        <f>SUM(F179,I179,L179)</f>
        <v>72.79</v>
      </c>
    </row>
    <row r="180" ht="18.75" spans="1:13">
      <c r="A180" s="4">
        <v>2503183142</v>
      </c>
      <c r="B180" s="4" t="s">
        <v>193</v>
      </c>
      <c r="C180" s="4" t="s">
        <v>59</v>
      </c>
      <c r="D180" s="4">
        <v>14</v>
      </c>
      <c r="E180" s="4">
        <v>0</v>
      </c>
      <c r="F180" s="4">
        <v>14</v>
      </c>
      <c r="G180" s="4">
        <v>42</v>
      </c>
      <c r="H180" s="4">
        <v>0</v>
      </c>
      <c r="I180" s="4">
        <v>42</v>
      </c>
      <c r="J180" s="4">
        <v>14</v>
      </c>
      <c r="K180" s="4">
        <v>15</v>
      </c>
      <c r="L180" s="4">
        <v>14.9</v>
      </c>
      <c r="M180" s="4">
        <v>70.9</v>
      </c>
    </row>
    <row r="181" ht="18.75" spans="1:13">
      <c r="A181" s="1">
        <v>2503183143</v>
      </c>
      <c r="B181" s="1" t="s">
        <v>194</v>
      </c>
      <c r="C181" s="1" t="s">
        <v>59</v>
      </c>
      <c r="D181" s="1">
        <v>14</v>
      </c>
      <c r="E181" s="1">
        <v>0</v>
      </c>
      <c r="F181" s="1">
        <f>D181+E181*0.06</f>
        <v>14</v>
      </c>
      <c r="G181" s="1">
        <v>42</v>
      </c>
      <c r="H181" s="1">
        <v>0</v>
      </c>
      <c r="I181" s="1">
        <f>G181+H181*0.18</f>
        <v>42</v>
      </c>
      <c r="J181" s="1">
        <v>14</v>
      </c>
      <c r="K181" s="1">
        <v>20</v>
      </c>
      <c r="L181" s="1">
        <f>J181+K181*0.06</f>
        <v>15.2</v>
      </c>
      <c r="M181" s="1">
        <f>F181+I181+L181</f>
        <v>71.2</v>
      </c>
    </row>
    <row r="182" ht="18.75" spans="1:13">
      <c r="A182" s="4">
        <v>2503183144</v>
      </c>
      <c r="B182" s="4" t="s">
        <v>195</v>
      </c>
      <c r="C182" s="4" t="s">
        <v>59</v>
      </c>
      <c r="D182" s="4">
        <v>14</v>
      </c>
      <c r="E182" s="4">
        <v>0</v>
      </c>
      <c r="F182" s="4">
        <v>14</v>
      </c>
      <c r="G182" s="4">
        <v>42</v>
      </c>
      <c r="H182" s="4">
        <v>0</v>
      </c>
      <c r="I182" s="4">
        <v>42</v>
      </c>
      <c r="J182" s="4">
        <v>14</v>
      </c>
      <c r="K182" s="4">
        <v>26.5</v>
      </c>
      <c r="L182" s="4">
        <v>15.59</v>
      </c>
      <c r="M182" s="4">
        <v>71.59</v>
      </c>
    </row>
    <row r="183" ht="18.75" spans="1:13">
      <c r="A183" s="5">
        <v>2503183145</v>
      </c>
      <c r="B183" s="6" t="s">
        <v>196</v>
      </c>
      <c r="C183" s="7" t="s">
        <v>59</v>
      </c>
      <c r="D183" s="7">
        <v>14</v>
      </c>
      <c r="E183" s="7">
        <v>0</v>
      </c>
      <c r="F183" s="7">
        <v>14</v>
      </c>
      <c r="G183" s="7">
        <v>42</v>
      </c>
      <c r="H183" s="7">
        <v>0</v>
      </c>
      <c r="I183" s="7">
        <v>42</v>
      </c>
      <c r="J183" s="7">
        <v>14</v>
      </c>
      <c r="K183" s="7">
        <v>48.5</v>
      </c>
      <c r="L183" s="8">
        <f>J183+K183*0.06</f>
        <v>16.91</v>
      </c>
      <c r="M183" s="11">
        <f>F183+I183+L183</f>
        <v>72.91</v>
      </c>
    </row>
    <row r="184" ht="18.75" spans="1:13">
      <c r="A184" s="4">
        <v>2503183146</v>
      </c>
      <c r="B184" s="4" t="s">
        <v>197</v>
      </c>
      <c r="C184" s="4" t="s">
        <v>59</v>
      </c>
      <c r="D184" s="4">
        <v>14</v>
      </c>
      <c r="E184" s="4">
        <v>0</v>
      </c>
      <c r="F184" s="4">
        <v>14</v>
      </c>
      <c r="G184" s="4">
        <v>42</v>
      </c>
      <c r="H184" s="4">
        <v>0</v>
      </c>
      <c r="I184" s="4">
        <v>42</v>
      </c>
      <c r="J184" s="4">
        <v>14</v>
      </c>
      <c r="K184" s="4">
        <v>28</v>
      </c>
      <c r="L184" s="4">
        <v>15.68</v>
      </c>
      <c r="M184" s="4">
        <v>71.68</v>
      </c>
    </row>
    <row r="185" ht="18.75" spans="1:13">
      <c r="A185" s="1">
        <v>2503183147</v>
      </c>
      <c r="B185" s="1" t="s">
        <v>198</v>
      </c>
      <c r="C185" s="1" t="s">
        <v>59</v>
      </c>
      <c r="D185" s="1">
        <v>14</v>
      </c>
      <c r="E185" s="1">
        <v>0</v>
      </c>
      <c r="F185" s="1">
        <f>D185+E185*0.06</f>
        <v>14</v>
      </c>
      <c r="G185" s="1">
        <v>42</v>
      </c>
      <c r="H185" s="1">
        <v>0</v>
      </c>
      <c r="I185" s="1">
        <f>G185+H185*0.18</f>
        <v>42</v>
      </c>
      <c r="J185" s="1">
        <v>14</v>
      </c>
      <c r="K185" s="1">
        <v>17</v>
      </c>
      <c r="L185" s="1">
        <f>J185+K185*0.06</f>
        <v>15.02</v>
      </c>
      <c r="M185" s="1">
        <f>F185+I185+L185</f>
        <v>71.02</v>
      </c>
    </row>
    <row r="186" ht="18.75" spans="1:13">
      <c r="A186" s="5">
        <v>2503183148</v>
      </c>
      <c r="B186" s="6" t="s">
        <v>199</v>
      </c>
      <c r="C186" s="7" t="s">
        <v>59</v>
      </c>
      <c r="D186" s="7">
        <v>14</v>
      </c>
      <c r="E186" s="7">
        <v>0</v>
      </c>
      <c r="F186" s="7">
        <v>14</v>
      </c>
      <c r="G186" s="7">
        <v>42</v>
      </c>
      <c r="H186" s="7">
        <v>2</v>
      </c>
      <c r="I186" s="7">
        <v>42.36</v>
      </c>
      <c r="J186" s="7">
        <v>14</v>
      </c>
      <c r="K186" s="7">
        <v>22.5</v>
      </c>
      <c r="L186" s="8">
        <f>J186+K186*0.06</f>
        <v>15.35</v>
      </c>
      <c r="M186" s="11">
        <f>F186+I186+L186</f>
        <v>71.71</v>
      </c>
    </row>
    <row r="187" ht="18.75" spans="1:13">
      <c r="A187" s="4">
        <v>2503183149</v>
      </c>
      <c r="B187" s="4" t="s">
        <v>200</v>
      </c>
      <c r="C187" s="9" t="s">
        <v>59</v>
      </c>
      <c r="D187" s="1">
        <v>14</v>
      </c>
      <c r="E187" s="1">
        <v>0</v>
      </c>
      <c r="F187" s="1">
        <f>SUM(D187,0.06*E187)</f>
        <v>14</v>
      </c>
      <c r="G187" s="1">
        <v>42</v>
      </c>
      <c r="H187" s="1">
        <v>2</v>
      </c>
      <c r="I187" s="1">
        <f>SUM(G187+0.18*H187)</f>
        <v>42.36</v>
      </c>
      <c r="J187" s="1">
        <v>14</v>
      </c>
      <c r="K187" s="1">
        <v>24</v>
      </c>
      <c r="L187" s="1">
        <v>15.44</v>
      </c>
      <c r="M187" s="1">
        <f>SUM(F187,I187,L187)</f>
        <v>71.8</v>
      </c>
    </row>
    <row r="188" ht="18.75" spans="1:13">
      <c r="A188" s="5">
        <v>2503183150</v>
      </c>
      <c r="B188" s="6" t="s">
        <v>201</v>
      </c>
      <c r="C188" s="7" t="s">
        <v>59</v>
      </c>
      <c r="D188" s="7">
        <v>14</v>
      </c>
      <c r="E188" s="7">
        <v>0</v>
      </c>
      <c r="F188" s="7">
        <v>14</v>
      </c>
      <c r="G188" s="7">
        <v>42</v>
      </c>
      <c r="H188" s="7">
        <v>0</v>
      </c>
      <c r="I188" s="7">
        <v>42</v>
      </c>
      <c r="J188" s="7">
        <v>14</v>
      </c>
      <c r="K188" s="7">
        <v>22</v>
      </c>
      <c r="L188" s="8">
        <f>J188+K188*0.06</f>
        <v>15.32</v>
      </c>
      <c r="M188" s="11">
        <f>F188+I188+L188</f>
        <v>71.32</v>
      </c>
    </row>
    <row r="189" ht="18.75" spans="1:13">
      <c r="A189" s="4">
        <v>2503183151</v>
      </c>
      <c r="B189" s="4" t="s">
        <v>202</v>
      </c>
      <c r="C189" s="4" t="s">
        <v>59</v>
      </c>
      <c r="D189" s="4">
        <v>14</v>
      </c>
      <c r="E189" s="4">
        <v>6</v>
      </c>
      <c r="F189" s="4">
        <v>14.36</v>
      </c>
      <c r="G189" s="4">
        <v>42</v>
      </c>
      <c r="H189" s="4">
        <v>0</v>
      </c>
      <c r="I189" s="4">
        <v>42</v>
      </c>
      <c r="J189" s="4">
        <v>14</v>
      </c>
      <c r="K189" s="4">
        <v>23</v>
      </c>
      <c r="L189" s="4">
        <v>15.38</v>
      </c>
      <c r="M189" s="4">
        <v>71.74</v>
      </c>
    </row>
    <row r="190" ht="18.75" spans="1:13">
      <c r="A190" s="5">
        <v>2503183152</v>
      </c>
      <c r="B190" s="6" t="s">
        <v>203</v>
      </c>
      <c r="C190" s="7" t="s">
        <v>59</v>
      </c>
      <c r="D190" s="7">
        <v>14</v>
      </c>
      <c r="E190" s="7">
        <v>0</v>
      </c>
      <c r="F190" s="7">
        <v>14</v>
      </c>
      <c r="G190" s="7">
        <v>42</v>
      </c>
      <c r="H190" s="7">
        <v>0</v>
      </c>
      <c r="I190" s="7">
        <v>42</v>
      </c>
      <c r="J190" s="7">
        <v>14</v>
      </c>
      <c r="K190" s="7">
        <v>22.5</v>
      </c>
      <c r="L190" s="8">
        <f>J190+K190*0.06</f>
        <v>15.35</v>
      </c>
      <c r="M190" s="11">
        <f>F190+I190+L190</f>
        <v>71.35</v>
      </c>
    </row>
    <row r="191" ht="18.75" spans="1:13">
      <c r="A191" s="4">
        <v>2503183153</v>
      </c>
      <c r="B191" s="4" t="s">
        <v>204</v>
      </c>
      <c r="C191" s="4" t="s">
        <v>59</v>
      </c>
      <c r="D191" s="4">
        <v>14</v>
      </c>
      <c r="E191" s="4">
        <v>0</v>
      </c>
      <c r="F191" s="4">
        <v>14</v>
      </c>
      <c r="G191" s="4">
        <v>42</v>
      </c>
      <c r="H191" s="4">
        <v>0</v>
      </c>
      <c r="I191" s="4">
        <v>42</v>
      </c>
      <c r="J191" s="4">
        <v>14</v>
      </c>
      <c r="K191" s="4">
        <v>6</v>
      </c>
      <c r="L191" s="4">
        <v>14.36</v>
      </c>
      <c r="M191" s="4">
        <v>70.36</v>
      </c>
    </row>
    <row r="192" ht="18.75" spans="1:13">
      <c r="A192" s="10">
        <v>2503183154</v>
      </c>
      <c r="B192" s="10" t="s">
        <v>205</v>
      </c>
      <c r="C192" s="9" t="s">
        <v>59</v>
      </c>
      <c r="D192" s="1">
        <v>14</v>
      </c>
      <c r="E192" s="1">
        <v>6</v>
      </c>
      <c r="F192" s="1">
        <f>E192*0.06+14</f>
        <v>14.36</v>
      </c>
      <c r="G192" s="1">
        <v>42</v>
      </c>
      <c r="H192" s="1">
        <v>0</v>
      </c>
      <c r="I192" s="1">
        <f>H192*0.18+42</f>
        <v>42</v>
      </c>
      <c r="J192" s="1">
        <v>14</v>
      </c>
      <c r="K192" s="1">
        <v>52</v>
      </c>
      <c r="L192" s="1">
        <f>K192*0.06+14</f>
        <v>17.12</v>
      </c>
      <c r="M192" s="4">
        <f>F192+I192+L192</f>
        <v>73.48</v>
      </c>
    </row>
    <row r="193" ht="18.75" spans="1:13">
      <c r="A193" s="4">
        <v>2503183155</v>
      </c>
      <c r="B193" s="4" t="s">
        <v>206</v>
      </c>
      <c r="C193" s="9" t="s">
        <v>59</v>
      </c>
      <c r="D193" s="1">
        <v>14</v>
      </c>
      <c r="E193" s="1">
        <v>0</v>
      </c>
      <c r="F193" s="1">
        <f>SUM(D193,0.06*E193)</f>
        <v>14</v>
      </c>
      <c r="G193" s="1">
        <v>42</v>
      </c>
      <c r="H193" s="1">
        <v>0</v>
      </c>
      <c r="I193" s="1">
        <f>SUM(G193+0.18*H193)</f>
        <v>42</v>
      </c>
      <c r="J193" s="1">
        <v>14</v>
      </c>
      <c r="K193" s="1">
        <v>8.5</v>
      </c>
      <c r="L193" s="1">
        <v>14.51</v>
      </c>
      <c r="M193" s="1">
        <f>SUM(F193,I193,L193)</f>
        <v>70.51</v>
      </c>
    </row>
    <row r="194" ht="18.75" spans="1:13">
      <c r="A194" s="1">
        <v>2503183156</v>
      </c>
      <c r="B194" s="1" t="s">
        <v>207</v>
      </c>
      <c r="C194" s="1" t="s">
        <v>59</v>
      </c>
      <c r="D194" s="1">
        <v>14</v>
      </c>
      <c r="E194" s="1">
        <v>10</v>
      </c>
      <c r="F194" s="1">
        <v>14.6</v>
      </c>
      <c r="G194" s="1">
        <v>42</v>
      </c>
      <c r="H194" s="1">
        <v>0</v>
      </c>
      <c r="I194" s="1">
        <v>42</v>
      </c>
      <c r="J194" s="1">
        <v>14</v>
      </c>
      <c r="K194" s="1">
        <v>40.5</v>
      </c>
      <c r="L194" s="1">
        <v>16.43</v>
      </c>
      <c r="M194" s="1">
        <v>73.03</v>
      </c>
    </row>
    <row r="195" ht="18.75" spans="1:13">
      <c r="A195" s="1">
        <v>2503183157</v>
      </c>
      <c r="B195" s="1" t="s">
        <v>208</v>
      </c>
      <c r="C195" s="1" t="s">
        <v>59</v>
      </c>
      <c r="D195" s="1">
        <v>14</v>
      </c>
      <c r="E195" s="1">
        <v>0</v>
      </c>
      <c r="F195" s="1">
        <v>14</v>
      </c>
      <c r="G195" s="1">
        <v>42</v>
      </c>
      <c r="H195" s="1">
        <v>0</v>
      </c>
      <c r="I195" s="1">
        <v>42</v>
      </c>
      <c r="J195" s="1">
        <v>14</v>
      </c>
      <c r="K195" s="1">
        <v>21</v>
      </c>
      <c r="L195" s="1">
        <v>15.26</v>
      </c>
      <c r="M195" s="1">
        <v>71.26</v>
      </c>
    </row>
    <row r="196" ht="18.75" spans="1:13">
      <c r="A196" s="1">
        <v>2503183158</v>
      </c>
      <c r="B196" s="1" t="s">
        <v>209</v>
      </c>
      <c r="C196" s="1" t="s">
        <v>59</v>
      </c>
      <c r="D196" s="1">
        <v>14</v>
      </c>
      <c r="E196" s="1">
        <v>10</v>
      </c>
      <c r="F196" s="1">
        <v>14.6</v>
      </c>
      <c r="G196" s="1">
        <v>42</v>
      </c>
      <c r="H196" s="1">
        <v>0</v>
      </c>
      <c r="I196" s="1">
        <v>42</v>
      </c>
      <c r="J196" s="1">
        <v>14</v>
      </c>
      <c r="K196" s="1">
        <v>40</v>
      </c>
      <c r="L196" s="1">
        <v>16.37</v>
      </c>
      <c r="M196" s="1">
        <v>72.97</v>
      </c>
    </row>
    <row r="197" ht="18.75" spans="1:13">
      <c r="A197" s="1">
        <v>2503183159</v>
      </c>
      <c r="B197" s="1" t="s">
        <v>210</v>
      </c>
      <c r="C197" s="1" t="s">
        <v>59</v>
      </c>
      <c r="D197" s="1">
        <v>14</v>
      </c>
      <c r="E197" s="1">
        <v>0</v>
      </c>
      <c r="F197" s="1">
        <v>14</v>
      </c>
      <c r="G197" s="1">
        <v>42</v>
      </c>
      <c r="H197" s="1">
        <v>0</v>
      </c>
      <c r="I197" s="1">
        <v>42</v>
      </c>
      <c r="J197" s="1">
        <v>14</v>
      </c>
      <c r="K197" s="1">
        <v>22.5</v>
      </c>
      <c r="L197" s="1">
        <v>15.35</v>
      </c>
      <c r="M197" s="1">
        <v>71.35</v>
      </c>
    </row>
    <row r="198" ht="18.75" spans="1:13">
      <c r="A198" s="1">
        <v>2503183160</v>
      </c>
      <c r="B198" s="1" t="s">
        <v>211</v>
      </c>
      <c r="C198" s="1" t="s">
        <v>59</v>
      </c>
      <c r="D198" s="1">
        <v>14</v>
      </c>
      <c r="E198" s="1">
        <v>0</v>
      </c>
      <c r="F198" s="1">
        <v>14</v>
      </c>
      <c r="G198" s="1">
        <v>42</v>
      </c>
      <c r="H198" s="1">
        <v>0</v>
      </c>
      <c r="I198" s="1">
        <v>42</v>
      </c>
      <c r="J198" s="1">
        <v>14</v>
      </c>
      <c r="K198" s="1">
        <v>19</v>
      </c>
      <c r="L198" s="1">
        <v>15.14</v>
      </c>
      <c r="M198" s="1">
        <v>71.14</v>
      </c>
    </row>
    <row r="199" ht="18.75" spans="1:13">
      <c r="A199" s="1">
        <v>2503183161</v>
      </c>
      <c r="B199" s="1" t="s">
        <v>212</v>
      </c>
      <c r="C199" s="1" t="s">
        <v>59</v>
      </c>
      <c r="D199" s="1">
        <v>14</v>
      </c>
      <c r="E199" s="1">
        <v>0</v>
      </c>
      <c r="F199" s="1">
        <v>14</v>
      </c>
      <c r="G199" s="1">
        <v>42</v>
      </c>
      <c r="H199" s="1">
        <v>0</v>
      </c>
      <c r="I199" s="1">
        <v>42</v>
      </c>
      <c r="J199" s="1">
        <v>14</v>
      </c>
      <c r="K199" s="1">
        <v>19</v>
      </c>
      <c r="L199" s="1">
        <v>15.14</v>
      </c>
      <c r="M199" s="1">
        <v>71.14</v>
      </c>
    </row>
    <row r="200" ht="18.75" spans="1:13">
      <c r="A200" s="1">
        <v>2503183162</v>
      </c>
      <c r="B200" s="1" t="s">
        <v>213</v>
      </c>
      <c r="C200" s="1" t="s">
        <v>59</v>
      </c>
      <c r="D200" s="1">
        <v>14</v>
      </c>
      <c r="E200" s="1">
        <v>6</v>
      </c>
      <c r="F200" s="1">
        <v>14.36</v>
      </c>
      <c r="G200" s="1">
        <v>42</v>
      </c>
      <c r="H200" s="1">
        <v>0</v>
      </c>
      <c r="I200" s="1">
        <v>42</v>
      </c>
      <c r="J200" s="1">
        <v>14</v>
      </c>
      <c r="K200" s="1">
        <v>45.5</v>
      </c>
      <c r="L200" s="1">
        <v>16.73</v>
      </c>
      <c r="M200" s="1">
        <v>73.09</v>
      </c>
    </row>
    <row r="201" ht="18.75" spans="1:13">
      <c r="A201" s="1">
        <v>2503183163</v>
      </c>
      <c r="B201" s="1" t="s">
        <v>214</v>
      </c>
      <c r="C201" s="1" t="s">
        <v>59</v>
      </c>
      <c r="D201" s="1">
        <v>14</v>
      </c>
      <c r="E201" s="1">
        <v>0</v>
      </c>
      <c r="F201" s="1">
        <v>14</v>
      </c>
      <c r="G201" s="1">
        <v>42</v>
      </c>
      <c r="H201" s="1">
        <v>0</v>
      </c>
      <c r="I201" s="1">
        <v>42</v>
      </c>
      <c r="J201" s="1">
        <v>14</v>
      </c>
      <c r="K201" s="1">
        <v>19.5</v>
      </c>
      <c r="L201" s="1">
        <v>15.17</v>
      </c>
      <c r="M201" s="1">
        <v>71.17</v>
      </c>
    </row>
    <row r="202" ht="18.75" spans="1:13">
      <c r="A202" s="1">
        <v>2503183164</v>
      </c>
      <c r="B202" s="1" t="s">
        <v>215</v>
      </c>
      <c r="C202" s="1" t="s">
        <v>59</v>
      </c>
      <c r="D202" s="1">
        <v>14</v>
      </c>
      <c r="E202" s="1">
        <v>0</v>
      </c>
      <c r="F202" s="1">
        <v>14</v>
      </c>
      <c r="G202" s="1">
        <v>42</v>
      </c>
      <c r="H202" s="1">
        <v>0</v>
      </c>
      <c r="I202" s="1">
        <v>42</v>
      </c>
      <c r="J202" s="1">
        <v>14</v>
      </c>
      <c r="K202" s="1">
        <v>5</v>
      </c>
      <c r="L202" s="1">
        <v>14.3</v>
      </c>
      <c r="M202" s="1">
        <v>70.3</v>
      </c>
    </row>
    <row r="203" ht="18.75" spans="1:13">
      <c r="A203" s="1">
        <v>2503183165</v>
      </c>
      <c r="B203" s="1" t="s">
        <v>216</v>
      </c>
      <c r="C203" s="1" t="s">
        <v>59</v>
      </c>
      <c r="D203" s="1">
        <v>14</v>
      </c>
      <c r="E203" s="1">
        <v>0</v>
      </c>
      <c r="F203" s="1">
        <v>14</v>
      </c>
      <c r="G203" s="1">
        <v>42</v>
      </c>
      <c r="H203" s="1">
        <v>0</v>
      </c>
      <c r="I203" s="1">
        <v>42</v>
      </c>
      <c r="J203" s="1">
        <v>14</v>
      </c>
      <c r="K203" s="1">
        <v>22.5</v>
      </c>
      <c r="L203" s="1">
        <v>15.35</v>
      </c>
      <c r="M203" s="1">
        <v>71.35</v>
      </c>
    </row>
    <row r="204" ht="18.75" spans="1:13">
      <c r="A204" s="1">
        <v>2503183166</v>
      </c>
      <c r="B204" s="1" t="s">
        <v>217</v>
      </c>
      <c r="C204" s="1" t="s">
        <v>59</v>
      </c>
      <c r="D204" s="1">
        <v>14</v>
      </c>
      <c r="E204" s="1">
        <v>0</v>
      </c>
      <c r="F204" s="1">
        <v>14</v>
      </c>
      <c r="G204" s="1">
        <v>42</v>
      </c>
      <c r="H204" s="1">
        <v>0</v>
      </c>
      <c r="I204" s="1">
        <v>42</v>
      </c>
      <c r="J204" s="1">
        <v>14</v>
      </c>
      <c r="K204" s="1">
        <v>22.5</v>
      </c>
      <c r="L204" s="1">
        <v>15.35</v>
      </c>
      <c r="M204" s="1">
        <v>71.35</v>
      </c>
    </row>
    <row r="205" ht="18.75" spans="1:13">
      <c r="A205" s="1">
        <v>2503183167</v>
      </c>
      <c r="B205" s="1" t="s">
        <v>218</v>
      </c>
      <c r="C205" s="1" t="s">
        <v>59</v>
      </c>
      <c r="D205" s="1">
        <v>14</v>
      </c>
      <c r="E205" s="1">
        <v>0</v>
      </c>
      <c r="F205" s="1">
        <v>14</v>
      </c>
      <c r="G205" s="1">
        <v>42</v>
      </c>
      <c r="H205" s="1">
        <v>12</v>
      </c>
      <c r="I205" s="1">
        <v>44.16</v>
      </c>
      <c r="J205" s="1">
        <v>14</v>
      </c>
      <c r="K205" s="1">
        <v>38.5</v>
      </c>
      <c r="L205" s="1">
        <v>16.31</v>
      </c>
      <c r="M205" s="1">
        <f>F205+I205+L205</f>
        <v>74.47</v>
      </c>
    </row>
    <row r="206" ht="18.75" spans="1:13">
      <c r="A206" s="1">
        <v>2503183168</v>
      </c>
      <c r="B206" s="1" t="s">
        <v>219</v>
      </c>
      <c r="C206" s="1" t="s">
        <v>59</v>
      </c>
      <c r="D206" s="1">
        <v>14</v>
      </c>
      <c r="E206" s="1">
        <v>0</v>
      </c>
      <c r="F206" s="1">
        <v>14</v>
      </c>
      <c r="G206" s="1">
        <v>42</v>
      </c>
      <c r="H206" s="1">
        <v>0</v>
      </c>
      <c r="I206" s="1">
        <v>42</v>
      </c>
      <c r="J206" s="1">
        <v>14</v>
      </c>
      <c r="K206" s="1">
        <v>18</v>
      </c>
      <c r="L206" s="1">
        <v>15.08</v>
      </c>
      <c r="M206" s="1">
        <v>71.08</v>
      </c>
    </row>
    <row r="207" ht="18.75" spans="1:13">
      <c r="A207" s="1">
        <v>2503183169</v>
      </c>
      <c r="B207" s="1" t="s">
        <v>220</v>
      </c>
      <c r="C207" s="1" t="s">
        <v>59</v>
      </c>
      <c r="D207" s="1">
        <v>14</v>
      </c>
      <c r="E207" s="1">
        <v>0</v>
      </c>
      <c r="F207" s="1">
        <v>14</v>
      </c>
      <c r="G207" s="1">
        <v>42</v>
      </c>
      <c r="H207" s="1">
        <v>0</v>
      </c>
      <c r="I207" s="1">
        <v>42</v>
      </c>
      <c r="J207" s="1">
        <v>14</v>
      </c>
      <c r="K207" s="1">
        <v>21.5</v>
      </c>
      <c r="L207" s="1">
        <v>15.29</v>
      </c>
      <c r="M207" s="1">
        <v>71.29</v>
      </c>
    </row>
    <row r="208" ht="18.75" spans="1:13">
      <c r="A208" s="1">
        <v>2503183170</v>
      </c>
      <c r="B208" s="1" t="s">
        <v>221</v>
      </c>
      <c r="C208" s="1" t="s">
        <v>59</v>
      </c>
      <c r="D208" s="1">
        <v>14</v>
      </c>
      <c r="E208" s="1">
        <v>0</v>
      </c>
      <c r="F208" s="1">
        <v>14</v>
      </c>
      <c r="G208" s="1">
        <v>42</v>
      </c>
      <c r="H208" s="1">
        <v>0</v>
      </c>
      <c r="I208" s="1">
        <v>42</v>
      </c>
      <c r="J208" s="1">
        <v>14</v>
      </c>
      <c r="K208" s="1">
        <v>20.5</v>
      </c>
      <c r="L208" s="1">
        <v>15.23</v>
      </c>
      <c r="M208" s="1">
        <v>71.23</v>
      </c>
    </row>
    <row r="209" ht="18.75" spans="1:13">
      <c r="A209" s="1">
        <v>2503183171</v>
      </c>
      <c r="B209" s="1" t="s">
        <v>222</v>
      </c>
      <c r="C209" s="1" t="s">
        <v>59</v>
      </c>
      <c r="D209" s="1">
        <v>14</v>
      </c>
      <c r="E209" s="1">
        <v>0</v>
      </c>
      <c r="F209" s="1">
        <v>14</v>
      </c>
      <c r="G209" s="1">
        <v>42</v>
      </c>
      <c r="H209" s="1">
        <v>0</v>
      </c>
      <c r="I209" s="1">
        <v>42</v>
      </c>
      <c r="J209" s="1">
        <v>14</v>
      </c>
      <c r="K209" s="1">
        <v>20</v>
      </c>
      <c r="L209" s="1">
        <v>15.2</v>
      </c>
      <c r="M209" s="1">
        <v>71.2</v>
      </c>
    </row>
    <row r="210" ht="18.75" spans="1:13">
      <c r="A210" s="1">
        <v>2503183172</v>
      </c>
      <c r="B210" s="1" t="s">
        <v>223</v>
      </c>
      <c r="C210" s="9" t="s">
        <v>59</v>
      </c>
      <c r="D210" s="1">
        <v>14</v>
      </c>
      <c r="E210" s="1">
        <v>12</v>
      </c>
      <c r="F210" s="1">
        <v>14.72</v>
      </c>
      <c r="G210" s="1">
        <v>42</v>
      </c>
      <c r="H210" s="1">
        <v>0</v>
      </c>
      <c r="I210" s="1">
        <v>42</v>
      </c>
      <c r="J210" s="1">
        <v>14</v>
      </c>
      <c r="K210" s="1">
        <v>44.5</v>
      </c>
      <c r="L210" s="1">
        <v>16.67</v>
      </c>
      <c r="M210" s="1">
        <v>73.39</v>
      </c>
    </row>
    <row r="211" ht="18.75" spans="1:13">
      <c r="A211" s="1">
        <v>2503283173</v>
      </c>
      <c r="B211" s="1" t="s">
        <v>224</v>
      </c>
      <c r="C211" s="9" t="s">
        <v>59</v>
      </c>
      <c r="D211" s="1">
        <v>14</v>
      </c>
      <c r="E211" s="1">
        <v>0</v>
      </c>
      <c r="F211" s="1">
        <v>14</v>
      </c>
      <c r="G211" s="1">
        <v>42</v>
      </c>
      <c r="H211" s="1">
        <v>4</v>
      </c>
      <c r="I211" s="1">
        <v>42.72</v>
      </c>
      <c r="J211" s="1">
        <v>14</v>
      </c>
      <c r="K211" s="1">
        <v>36</v>
      </c>
      <c r="L211" s="1">
        <v>16.16</v>
      </c>
      <c r="M211" s="1">
        <v>72.88</v>
      </c>
    </row>
    <row r="212" ht="18.75" spans="1:13">
      <c r="A212" s="1">
        <v>2503283174</v>
      </c>
      <c r="B212" s="1" t="s">
        <v>225</v>
      </c>
      <c r="C212" s="9" t="s">
        <v>59</v>
      </c>
      <c r="D212" s="1">
        <v>14</v>
      </c>
      <c r="E212" s="1">
        <v>6</v>
      </c>
      <c r="F212" s="1">
        <v>14.36</v>
      </c>
      <c r="G212" s="1">
        <v>42</v>
      </c>
      <c r="H212" s="1">
        <v>9</v>
      </c>
      <c r="I212" s="1">
        <v>43.62</v>
      </c>
      <c r="J212" s="1">
        <v>14</v>
      </c>
      <c r="K212" s="1">
        <v>38</v>
      </c>
      <c r="L212" s="1">
        <v>16.28</v>
      </c>
      <c r="M212" s="1">
        <v>74.26</v>
      </c>
    </row>
    <row r="213" ht="18.75" spans="1:13">
      <c r="A213" s="1">
        <v>2503283175</v>
      </c>
      <c r="B213" s="1" t="s">
        <v>226</v>
      </c>
      <c r="C213" s="9" t="s">
        <v>59</v>
      </c>
      <c r="D213" s="1">
        <v>14</v>
      </c>
      <c r="E213" s="1">
        <v>0</v>
      </c>
      <c r="F213" s="1">
        <v>14</v>
      </c>
      <c r="G213" s="1">
        <v>42</v>
      </c>
      <c r="H213" s="1">
        <v>4</v>
      </c>
      <c r="I213" s="1">
        <v>42.72</v>
      </c>
      <c r="J213" s="1">
        <v>14</v>
      </c>
      <c r="K213" s="1">
        <v>19</v>
      </c>
      <c r="L213" s="1">
        <v>15.14</v>
      </c>
      <c r="M213" s="1">
        <v>71.86</v>
      </c>
    </row>
    <row r="214" ht="18.75" spans="1:13">
      <c r="A214" s="1">
        <v>2503283176</v>
      </c>
      <c r="B214" s="1" t="s">
        <v>227</v>
      </c>
      <c r="C214" s="9" t="s">
        <v>59</v>
      </c>
      <c r="D214" s="1">
        <v>14</v>
      </c>
      <c r="E214" s="1">
        <v>16</v>
      </c>
      <c r="F214" s="1">
        <v>14.96</v>
      </c>
      <c r="G214" s="1">
        <v>42</v>
      </c>
      <c r="H214" s="1">
        <v>27</v>
      </c>
      <c r="I214" s="1">
        <v>46.86</v>
      </c>
      <c r="J214" s="1">
        <v>14</v>
      </c>
      <c r="K214" s="1">
        <v>38.5</v>
      </c>
      <c r="L214" s="1">
        <v>16.31</v>
      </c>
      <c r="M214" s="1">
        <v>78.13</v>
      </c>
    </row>
    <row r="215" ht="18.75" spans="1:13">
      <c r="A215" s="1">
        <v>2503283177</v>
      </c>
      <c r="B215" s="1" t="s">
        <v>228</v>
      </c>
      <c r="C215" s="9" t="s">
        <v>59</v>
      </c>
      <c r="D215" s="1">
        <v>14</v>
      </c>
      <c r="E215" s="1">
        <v>10</v>
      </c>
      <c r="F215" s="1">
        <v>14.6</v>
      </c>
      <c r="G215" s="1">
        <v>42</v>
      </c>
      <c r="H215" s="1">
        <v>11</v>
      </c>
      <c r="I215" s="1">
        <v>43.98</v>
      </c>
      <c r="J215" s="1">
        <v>14</v>
      </c>
      <c r="K215" s="1">
        <v>62.5</v>
      </c>
      <c r="L215" s="1">
        <v>17.75</v>
      </c>
      <c r="M215" s="1">
        <v>76.33</v>
      </c>
    </row>
    <row r="216" ht="18.75" spans="1:13">
      <c r="A216" s="1">
        <v>2503283178</v>
      </c>
      <c r="B216" s="1" t="s">
        <v>229</v>
      </c>
      <c r="C216" s="9" t="s">
        <v>59</v>
      </c>
      <c r="D216" s="1">
        <v>14</v>
      </c>
      <c r="E216" s="1">
        <v>0</v>
      </c>
      <c r="F216" s="1">
        <v>14</v>
      </c>
      <c r="G216" s="1">
        <v>42</v>
      </c>
      <c r="H216" s="1">
        <v>11</v>
      </c>
      <c r="I216" s="1">
        <v>43.98</v>
      </c>
      <c r="J216" s="1">
        <v>14</v>
      </c>
      <c r="K216" s="9">
        <v>24.5</v>
      </c>
      <c r="L216" s="1">
        <v>15.47</v>
      </c>
      <c r="M216" s="1">
        <v>73.45</v>
      </c>
    </row>
    <row r="217" ht="18.75" spans="1:13">
      <c r="A217" s="1">
        <v>2503283179</v>
      </c>
      <c r="B217" s="1" t="s">
        <v>230</v>
      </c>
      <c r="C217" s="9" t="s">
        <v>59</v>
      </c>
      <c r="D217" s="1">
        <v>14</v>
      </c>
      <c r="E217" s="1">
        <v>0</v>
      </c>
      <c r="F217" s="1">
        <v>14</v>
      </c>
      <c r="G217" s="1">
        <v>42</v>
      </c>
      <c r="H217" s="1">
        <v>11</v>
      </c>
      <c r="I217" s="1">
        <v>43.98</v>
      </c>
      <c r="J217" s="1">
        <v>14</v>
      </c>
      <c r="K217" s="1">
        <v>21</v>
      </c>
      <c r="L217" s="1">
        <v>15.26</v>
      </c>
      <c r="M217" s="1">
        <v>73.24</v>
      </c>
    </row>
    <row r="218" ht="18.75" spans="1:13">
      <c r="A218" s="1">
        <v>2503283181</v>
      </c>
      <c r="B218" s="1" t="s">
        <v>231</v>
      </c>
      <c r="C218" s="9" t="s">
        <v>59</v>
      </c>
      <c r="D218" s="1">
        <v>14</v>
      </c>
      <c r="E218" s="1">
        <v>0</v>
      </c>
      <c r="F218" s="1">
        <v>14</v>
      </c>
      <c r="G218" s="1">
        <v>42</v>
      </c>
      <c r="H218" s="1">
        <v>4</v>
      </c>
      <c r="I218" s="1">
        <v>42.72</v>
      </c>
      <c r="J218" s="1">
        <v>14</v>
      </c>
      <c r="K218" s="1">
        <v>22</v>
      </c>
      <c r="L218" s="1">
        <v>15.32</v>
      </c>
      <c r="M218" s="1">
        <v>72.04</v>
      </c>
    </row>
    <row r="219" ht="18.75" spans="1:13">
      <c r="A219" s="1">
        <v>2503283182</v>
      </c>
      <c r="B219" s="1" t="s">
        <v>232</v>
      </c>
      <c r="C219" s="9" t="s">
        <v>59</v>
      </c>
      <c r="D219" s="1">
        <v>14</v>
      </c>
      <c r="E219" s="1">
        <v>16</v>
      </c>
      <c r="F219" s="1">
        <v>14.96</v>
      </c>
      <c r="G219" s="1">
        <v>42</v>
      </c>
      <c r="H219" s="1">
        <v>0</v>
      </c>
      <c r="I219" s="1">
        <v>42</v>
      </c>
      <c r="J219" s="1">
        <v>14</v>
      </c>
      <c r="K219" s="1">
        <v>64</v>
      </c>
      <c r="L219" s="1">
        <v>17.84</v>
      </c>
      <c r="M219" s="1">
        <v>74.8</v>
      </c>
    </row>
    <row r="220" ht="18.75" spans="1:13">
      <c r="A220" s="1">
        <v>2503283183</v>
      </c>
      <c r="B220" s="1" t="s">
        <v>233</v>
      </c>
      <c r="C220" s="9" t="s">
        <v>59</v>
      </c>
      <c r="D220" s="1">
        <v>14</v>
      </c>
      <c r="E220" s="1">
        <v>0</v>
      </c>
      <c r="F220" s="1">
        <v>14</v>
      </c>
      <c r="G220" s="1">
        <v>42</v>
      </c>
      <c r="H220" s="1">
        <v>0</v>
      </c>
      <c r="I220" s="1">
        <v>42</v>
      </c>
      <c r="J220" s="1">
        <v>14</v>
      </c>
      <c r="K220" s="9">
        <v>27.5</v>
      </c>
      <c r="L220" s="1">
        <v>15.65</v>
      </c>
      <c r="M220" s="1">
        <v>71.65</v>
      </c>
    </row>
    <row r="221" ht="18.75" spans="1:13">
      <c r="A221" s="1">
        <v>2503283184</v>
      </c>
      <c r="B221" s="1" t="s">
        <v>234</v>
      </c>
      <c r="C221" s="9" t="s">
        <v>59</v>
      </c>
      <c r="D221" s="1">
        <v>14</v>
      </c>
      <c r="E221" s="1">
        <v>0</v>
      </c>
      <c r="F221" s="1">
        <v>14</v>
      </c>
      <c r="G221" s="1">
        <v>42</v>
      </c>
      <c r="H221" s="1">
        <v>0</v>
      </c>
      <c r="I221" s="1">
        <v>42</v>
      </c>
      <c r="J221" s="1">
        <v>14</v>
      </c>
      <c r="K221" s="1">
        <v>43</v>
      </c>
      <c r="L221" s="1">
        <v>16.58</v>
      </c>
      <c r="M221" s="1">
        <v>72.58</v>
      </c>
    </row>
    <row r="222" ht="18.75" spans="1:13">
      <c r="A222" s="1">
        <v>2503283185</v>
      </c>
      <c r="B222" s="1" t="s">
        <v>235</v>
      </c>
      <c r="C222" s="9" t="s">
        <v>59</v>
      </c>
      <c r="D222" s="1">
        <v>14</v>
      </c>
      <c r="E222" s="1">
        <v>0</v>
      </c>
      <c r="F222" s="1">
        <v>14</v>
      </c>
      <c r="G222" s="1">
        <v>42</v>
      </c>
      <c r="H222" s="1">
        <v>0</v>
      </c>
      <c r="I222" s="1">
        <v>42</v>
      </c>
      <c r="J222" s="1">
        <v>14</v>
      </c>
      <c r="K222" s="1">
        <v>49.5</v>
      </c>
      <c r="L222" s="1">
        <v>16.97</v>
      </c>
      <c r="M222" s="1">
        <v>72.97</v>
      </c>
    </row>
    <row r="223" ht="18.75" spans="1:13">
      <c r="A223" s="1">
        <v>2503283186</v>
      </c>
      <c r="B223" s="1" t="s">
        <v>236</v>
      </c>
      <c r="C223" s="9" t="s">
        <v>59</v>
      </c>
      <c r="D223" s="1">
        <v>14</v>
      </c>
      <c r="E223" s="1">
        <v>0</v>
      </c>
      <c r="F223" s="1">
        <v>14</v>
      </c>
      <c r="G223" s="1">
        <v>42</v>
      </c>
      <c r="H223" s="1">
        <v>0</v>
      </c>
      <c r="I223" s="1">
        <v>42</v>
      </c>
      <c r="J223" s="1">
        <v>14</v>
      </c>
      <c r="K223" s="1">
        <v>33.5</v>
      </c>
      <c r="L223" s="1">
        <v>16.01</v>
      </c>
      <c r="M223" s="1">
        <v>72.01</v>
      </c>
    </row>
    <row r="224" ht="18.75" spans="1:13">
      <c r="A224" s="1">
        <v>2503283187</v>
      </c>
      <c r="B224" s="1" t="s">
        <v>237</v>
      </c>
      <c r="C224" s="9" t="s">
        <v>59</v>
      </c>
      <c r="D224" s="1">
        <v>14</v>
      </c>
      <c r="E224" s="1">
        <v>0</v>
      </c>
      <c r="F224" s="1">
        <v>14</v>
      </c>
      <c r="G224" s="1">
        <v>42</v>
      </c>
      <c r="H224" s="1">
        <v>0</v>
      </c>
      <c r="I224" s="1">
        <v>42</v>
      </c>
      <c r="J224" s="1">
        <v>14</v>
      </c>
      <c r="K224" s="1">
        <v>22.5</v>
      </c>
      <c r="L224" s="1">
        <v>15.35</v>
      </c>
      <c r="M224" s="1">
        <v>61.35</v>
      </c>
    </row>
    <row r="225" ht="18.75" spans="1:13">
      <c r="A225" s="1">
        <v>2503283188</v>
      </c>
      <c r="B225" s="1" t="s">
        <v>238</v>
      </c>
      <c r="C225" s="9" t="s">
        <v>59</v>
      </c>
      <c r="D225" s="1">
        <v>14</v>
      </c>
      <c r="E225" s="1">
        <v>0</v>
      </c>
      <c r="F225" s="1">
        <v>14</v>
      </c>
      <c r="G225" s="1">
        <v>42</v>
      </c>
      <c r="H225" s="1">
        <v>0</v>
      </c>
      <c r="I225" s="1">
        <v>42</v>
      </c>
      <c r="J225" s="1">
        <v>14</v>
      </c>
      <c r="K225" s="1">
        <v>26</v>
      </c>
      <c r="L225" s="1">
        <v>15.56</v>
      </c>
      <c r="M225" s="1">
        <v>61.56</v>
      </c>
    </row>
    <row r="226" ht="18.75" spans="1:13">
      <c r="A226" s="1">
        <v>2503283189</v>
      </c>
      <c r="B226" s="1" t="s">
        <v>239</v>
      </c>
      <c r="C226" s="9" t="s">
        <v>59</v>
      </c>
      <c r="D226" s="1">
        <v>14</v>
      </c>
      <c r="E226" s="1">
        <v>0</v>
      </c>
      <c r="F226" s="1">
        <v>14</v>
      </c>
      <c r="G226" s="1">
        <v>42</v>
      </c>
      <c r="H226" s="1">
        <v>0</v>
      </c>
      <c r="I226" s="1">
        <v>42</v>
      </c>
      <c r="J226" s="1">
        <v>14</v>
      </c>
      <c r="K226" s="1">
        <v>24</v>
      </c>
      <c r="L226" s="1">
        <v>15.44</v>
      </c>
      <c r="M226" s="1">
        <v>71.44</v>
      </c>
    </row>
    <row r="227" ht="18.75" spans="1:13">
      <c r="A227" s="1">
        <v>2503283190</v>
      </c>
      <c r="B227" s="1" t="s">
        <v>240</v>
      </c>
      <c r="C227" s="9" t="s">
        <v>59</v>
      </c>
      <c r="D227" s="1">
        <v>14</v>
      </c>
      <c r="E227" s="1">
        <v>0</v>
      </c>
      <c r="F227" s="1">
        <v>14</v>
      </c>
      <c r="G227" s="1">
        <v>42</v>
      </c>
      <c r="H227" s="1">
        <v>0</v>
      </c>
      <c r="I227" s="1">
        <v>42</v>
      </c>
      <c r="J227" s="1">
        <v>14</v>
      </c>
      <c r="K227" s="1">
        <v>21</v>
      </c>
      <c r="L227" s="1">
        <v>15.26</v>
      </c>
      <c r="M227" s="1">
        <v>71.26</v>
      </c>
    </row>
    <row r="228" ht="18.75" spans="1:13">
      <c r="A228" s="1">
        <v>2503283191</v>
      </c>
      <c r="B228" s="1" t="s">
        <v>241</v>
      </c>
      <c r="C228" s="9" t="s">
        <v>59</v>
      </c>
      <c r="D228" s="1">
        <v>14</v>
      </c>
      <c r="E228" s="1">
        <v>0</v>
      </c>
      <c r="F228" s="1">
        <v>14</v>
      </c>
      <c r="G228" s="1">
        <v>42</v>
      </c>
      <c r="H228" s="1">
        <v>0</v>
      </c>
      <c r="I228" s="1">
        <v>42</v>
      </c>
      <c r="J228" s="1">
        <v>14</v>
      </c>
      <c r="K228" s="1">
        <v>20</v>
      </c>
      <c r="L228" s="1">
        <v>15.2</v>
      </c>
      <c r="M228" s="1">
        <v>71.2</v>
      </c>
    </row>
    <row r="229" ht="18.75" spans="1:13">
      <c r="A229" s="1">
        <v>2503283192</v>
      </c>
      <c r="B229" s="1" t="s">
        <v>242</v>
      </c>
      <c r="C229" s="9" t="s">
        <v>59</v>
      </c>
      <c r="D229" s="1">
        <v>14</v>
      </c>
      <c r="E229" s="1">
        <v>0</v>
      </c>
      <c r="F229" s="1">
        <v>14</v>
      </c>
      <c r="G229" s="1">
        <v>42</v>
      </c>
      <c r="H229" s="1">
        <v>0</v>
      </c>
      <c r="I229" s="1">
        <v>42</v>
      </c>
      <c r="J229" s="1">
        <v>14</v>
      </c>
      <c r="K229" s="1">
        <v>23</v>
      </c>
      <c r="L229" s="1">
        <v>15.38</v>
      </c>
      <c r="M229" s="1">
        <v>71.38</v>
      </c>
    </row>
    <row r="230" ht="18.75" spans="1:13">
      <c r="A230" s="1">
        <v>2503283193</v>
      </c>
      <c r="B230" s="7" t="s">
        <v>243</v>
      </c>
      <c r="C230" s="9" t="s">
        <v>59</v>
      </c>
      <c r="D230" s="1">
        <v>14</v>
      </c>
      <c r="E230" s="1">
        <v>0</v>
      </c>
      <c r="F230" s="1">
        <v>14</v>
      </c>
      <c r="G230" s="1">
        <v>42</v>
      </c>
      <c r="H230" s="1">
        <v>0</v>
      </c>
      <c r="I230" s="1">
        <v>42</v>
      </c>
      <c r="J230" s="1">
        <v>14</v>
      </c>
      <c r="K230" s="1">
        <v>22</v>
      </c>
      <c r="L230" s="1">
        <v>15.32</v>
      </c>
      <c r="M230" s="1">
        <v>71.32</v>
      </c>
    </row>
    <row r="231" ht="18.75" spans="1:13">
      <c r="A231" s="1">
        <v>2503283194</v>
      </c>
      <c r="B231" s="1" t="s">
        <v>244</v>
      </c>
      <c r="C231" s="9" t="s">
        <v>59</v>
      </c>
      <c r="D231" s="1">
        <v>14</v>
      </c>
      <c r="E231" s="1">
        <v>0</v>
      </c>
      <c r="F231" s="1">
        <v>14</v>
      </c>
      <c r="G231" s="1">
        <v>42</v>
      </c>
      <c r="H231" s="1">
        <v>0</v>
      </c>
      <c r="I231" s="1">
        <v>42</v>
      </c>
      <c r="J231" s="1">
        <v>14</v>
      </c>
      <c r="K231" s="1">
        <v>28</v>
      </c>
      <c r="L231" s="1">
        <v>16.16</v>
      </c>
      <c r="M231" s="1">
        <v>72.16</v>
      </c>
    </row>
    <row r="232" ht="18.75" spans="1:13">
      <c r="A232" s="1">
        <v>2503283195</v>
      </c>
      <c r="B232" s="1" t="s">
        <v>245</v>
      </c>
      <c r="C232" s="9" t="s">
        <v>59</v>
      </c>
      <c r="D232" s="1">
        <v>14</v>
      </c>
      <c r="E232" s="1">
        <v>0</v>
      </c>
      <c r="F232" s="1">
        <v>14</v>
      </c>
      <c r="G232" s="1">
        <v>42</v>
      </c>
      <c r="H232" s="1">
        <v>0</v>
      </c>
      <c r="I232" s="1">
        <v>42</v>
      </c>
      <c r="J232" s="1">
        <v>14</v>
      </c>
      <c r="K232" s="1">
        <v>20</v>
      </c>
      <c r="L232" s="1">
        <v>15.2</v>
      </c>
      <c r="M232" s="1">
        <v>71.2</v>
      </c>
    </row>
    <row r="233" ht="18.75" spans="1:13">
      <c r="A233" s="1">
        <v>2503283196</v>
      </c>
      <c r="B233" s="1" t="s">
        <v>246</v>
      </c>
      <c r="C233" s="9" t="s">
        <v>59</v>
      </c>
      <c r="D233" s="1">
        <v>14</v>
      </c>
      <c r="E233" s="1">
        <v>0</v>
      </c>
      <c r="F233" s="1">
        <v>14</v>
      </c>
      <c r="G233" s="1">
        <v>42</v>
      </c>
      <c r="H233" s="1">
        <v>0</v>
      </c>
      <c r="I233" s="1">
        <v>42</v>
      </c>
      <c r="J233" s="1">
        <v>14</v>
      </c>
      <c r="K233" s="1">
        <v>21</v>
      </c>
      <c r="L233" s="1">
        <v>15.26</v>
      </c>
      <c r="M233" s="1">
        <v>71.26</v>
      </c>
    </row>
    <row r="234" ht="18.75" spans="1:13">
      <c r="A234" s="1">
        <v>2503283197</v>
      </c>
      <c r="B234" s="1" t="s">
        <v>247</v>
      </c>
      <c r="C234" s="9" t="s">
        <v>59</v>
      </c>
      <c r="D234" s="1">
        <v>14</v>
      </c>
      <c r="E234" s="1">
        <v>0</v>
      </c>
      <c r="F234" s="1">
        <v>14</v>
      </c>
      <c r="G234" s="1">
        <v>42</v>
      </c>
      <c r="H234" s="1">
        <v>0</v>
      </c>
      <c r="I234" s="1">
        <v>42</v>
      </c>
      <c r="J234" s="1">
        <v>14</v>
      </c>
      <c r="K234" s="1">
        <v>20</v>
      </c>
      <c r="L234" s="1">
        <v>15.2</v>
      </c>
      <c r="M234" s="1">
        <v>61.2</v>
      </c>
    </row>
    <row r="235" ht="18.75" spans="1:13">
      <c r="A235" s="1">
        <v>2503283198</v>
      </c>
      <c r="B235" s="1" t="s">
        <v>248</v>
      </c>
      <c r="C235" s="9" t="s">
        <v>59</v>
      </c>
      <c r="D235" s="1">
        <v>14</v>
      </c>
      <c r="E235" s="1">
        <v>0</v>
      </c>
      <c r="F235" s="1">
        <v>14</v>
      </c>
      <c r="G235" s="1">
        <v>42</v>
      </c>
      <c r="H235" s="1">
        <v>0</v>
      </c>
      <c r="I235" s="1">
        <v>42</v>
      </c>
      <c r="J235" s="1">
        <v>14</v>
      </c>
      <c r="K235" s="1">
        <v>17</v>
      </c>
      <c r="L235" s="1">
        <v>15.02</v>
      </c>
      <c r="M235" s="1">
        <v>71.02</v>
      </c>
    </row>
    <row r="236" ht="18.75" spans="1:13">
      <c r="A236" s="1">
        <v>2503283199</v>
      </c>
      <c r="B236" s="1" t="s">
        <v>249</v>
      </c>
      <c r="C236" s="9" t="s">
        <v>59</v>
      </c>
      <c r="D236" s="1">
        <v>14</v>
      </c>
      <c r="E236" s="1">
        <v>0</v>
      </c>
      <c r="F236" s="1">
        <v>14</v>
      </c>
      <c r="G236" s="1">
        <v>42</v>
      </c>
      <c r="H236" s="1">
        <v>0</v>
      </c>
      <c r="I236" s="1">
        <v>42</v>
      </c>
      <c r="J236" s="1">
        <v>14</v>
      </c>
      <c r="K236" s="1">
        <v>30</v>
      </c>
      <c r="L236" s="1">
        <v>15.8</v>
      </c>
      <c r="M236" s="1">
        <v>61.8</v>
      </c>
    </row>
    <row r="237" ht="18.75" spans="1:13">
      <c r="A237" s="1">
        <v>2503283200</v>
      </c>
      <c r="B237" s="1" t="s">
        <v>250</v>
      </c>
      <c r="C237" s="9" t="s">
        <v>59</v>
      </c>
      <c r="D237" s="1">
        <v>14</v>
      </c>
      <c r="E237" s="1">
        <v>6</v>
      </c>
      <c r="F237" s="1">
        <v>14.36</v>
      </c>
      <c r="G237" s="1">
        <v>42</v>
      </c>
      <c r="H237" s="1">
        <v>0</v>
      </c>
      <c r="I237" s="1">
        <v>42</v>
      </c>
      <c r="J237" s="1">
        <v>14</v>
      </c>
      <c r="K237" s="1">
        <v>43.5</v>
      </c>
      <c r="L237" s="1">
        <v>16.61</v>
      </c>
      <c r="M237" s="1">
        <v>72.97</v>
      </c>
    </row>
    <row r="238" ht="18.75" spans="1:13">
      <c r="A238" s="1">
        <v>2503283201</v>
      </c>
      <c r="B238" s="1" t="s">
        <v>251</v>
      </c>
      <c r="C238" s="9" t="s">
        <v>59</v>
      </c>
      <c r="D238" s="1">
        <v>14</v>
      </c>
      <c r="E238" s="1">
        <v>10</v>
      </c>
      <c r="F238" s="1">
        <v>14.6</v>
      </c>
      <c r="G238" s="1">
        <v>42</v>
      </c>
      <c r="H238" s="1">
        <v>0</v>
      </c>
      <c r="I238" s="1">
        <v>42</v>
      </c>
      <c r="J238" s="1">
        <v>14</v>
      </c>
      <c r="K238" s="1">
        <v>49</v>
      </c>
      <c r="L238" s="1">
        <v>16.94</v>
      </c>
      <c r="M238" s="1">
        <v>73.54</v>
      </c>
    </row>
    <row r="239" ht="18.75" spans="1:13">
      <c r="A239" s="1">
        <v>2503283202</v>
      </c>
      <c r="B239" s="1" t="s">
        <v>252</v>
      </c>
      <c r="C239" s="9" t="s">
        <v>59</v>
      </c>
      <c r="D239" s="1">
        <v>14</v>
      </c>
      <c r="E239" s="1">
        <v>10</v>
      </c>
      <c r="F239" s="1">
        <v>14.6</v>
      </c>
      <c r="G239" s="1">
        <v>42</v>
      </c>
      <c r="H239" s="1">
        <v>0</v>
      </c>
      <c r="I239" s="1">
        <v>42</v>
      </c>
      <c r="J239" s="1">
        <v>14</v>
      </c>
      <c r="K239" s="1">
        <v>40.5</v>
      </c>
      <c r="L239" s="1">
        <v>16.43</v>
      </c>
      <c r="M239" s="1">
        <v>73.03</v>
      </c>
    </row>
    <row r="240" ht="18.75" spans="1:13">
      <c r="A240" s="1">
        <v>2503283203</v>
      </c>
      <c r="B240" s="1" t="s">
        <v>253</v>
      </c>
      <c r="C240" s="9" t="s">
        <v>59</v>
      </c>
      <c r="D240" s="1">
        <v>14</v>
      </c>
      <c r="E240" s="1">
        <v>0</v>
      </c>
      <c r="F240" s="1">
        <v>14</v>
      </c>
      <c r="G240" s="1">
        <v>42</v>
      </c>
      <c r="H240" s="1">
        <v>0</v>
      </c>
      <c r="I240" s="1">
        <v>42</v>
      </c>
      <c r="J240" s="1">
        <v>14</v>
      </c>
      <c r="K240" s="1">
        <v>17</v>
      </c>
      <c r="L240" s="1">
        <v>15.02</v>
      </c>
      <c r="M240" s="1">
        <v>71.02</v>
      </c>
    </row>
    <row r="241" ht="18.75" spans="1:13">
      <c r="A241" s="1">
        <v>2503283204</v>
      </c>
      <c r="B241" s="1" t="s">
        <v>254</v>
      </c>
      <c r="C241" s="9" t="s">
        <v>59</v>
      </c>
      <c r="D241" s="1">
        <v>14</v>
      </c>
      <c r="E241" s="1">
        <v>0</v>
      </c>
      <c r="F241" s="1">
        <v>14</v>
      </c>
      <c r="G241" s="1">
        <v>42</v>
      </c>
      <c r="H241" s="1">
        <v>0</v>
      </c>
      <c r="I241" s="1">
        <v>42</v>
      </c>
      <c r="J241" s="1">
        <v>14</v>
      </c>
      <c r="K241" s="1">
        <v>17</v>
      </c>
      <c r="L241" s="1">
        <v>15.02</v>
      </c>
      <c r="M241" s="1">
        <v>71.02</v>
      </c>
    </row>
    <row r="242" ht="18.75" spans="1:13">
      <c r="A242" s="1">
        <v>2503283205</v>
      </c>
      <c r="B242" s="1" t="s">
        <v>255</v>
      </c>
      <c r="C242" s="9" t="s">
        <v>59</v>
      </c>
      <c r="D242" s="1">
        <v>14</v>
      </c>
      <c r="E242" s="1">
        <v>0</v>
      </c>
      <c r="F242" s="1">
        <v>14</v>
      </c>
      <c r="G242" s="1">
        <v>42</v>
      </c>
      <c r="H242" s="1">
        <v>0</v>
      </c>
      <c r="I242" s="1">
        <v>42</v>
      </c>
      <c r="J242" s="1">
        <v>14</v>
      </c>
      <c r="K242" s="1">
        <v>22</v>
      </c>
      <c r="L242" s="1">
        <v>15.32</v>
      </c>
      <c r="M242" s="1">
        <v>71.32</v>
      </c>
    </row>
    <row r="243" ht="18.75" spans="1:13">
      <c r="A243" s="1">
        <v>2503283206</v>
      </c>
      <c r="B243" s="1" t="s">
        <v>256</v>
      </c>
      <c r="C243" s="9" t="s">
        <v>59</v>
      </c>
      <c r="D243" s="1">
        <v>14</v>
      </c>
      <c r="E243" s="1">
        <v>0</v>
      </c>
      <c r="F243" s="1">
        <v>14</v>
      </c>
      <c r="G243" s="1">
        <v>42</v>
      </c>
      <c r="H243" s="1">
        <v>0</v>
      </c>
      <c r="I243" s="1">
        <v>42</v>
      </c>
      <c r="J243" s="1">
        <v>14</v>
      </c>
      <c r="K243" s="1">
        <v>30.5</v>
      </c>
      <c r="L243" s="1">
        <v>15.83</v>
      </c>
      <c r="M243" s="1">
        <v>72.37</v>
      </c>
    </row>
    <row r="244" ht="18.75" spans="1:13">
      <c r="A244" s="1">
        <v>2503283207</v>
      </c>
      <c r="B244" s="1" t="s">
        <v>257</v>
      </c>
      <c r="C244" s="9" t="s">
        <v>59</v>
      </c>
      <c r="D244" s="1">
        <v>14</v>
      </c>
      <c r="E244" s="1">
        <v>0</v>
      </c>
      <c r="F244" s="1">
        <v>14</v>
      </c>
      <c r="G244" s="1">
        <v>42</v>
      </c>
      <c r="H244" s="1">
        <v>0</v>
      </c>
      <c r="I244" s="1">
        <v>42</v>
      </c>
      <c r="J244" s="1">
        <v>14</v>
      </c>
      <c r="K244" s="1">
        <v>29.5</v>
      </c>
      <c r="L244" s="1">
        <v>15.77</v>
      </c>
      <c r="M244" s="1">
        <v>71.77</v>
      </c>
    </row>
    <row r="245" ht="18.75" spans="1:13">
      <c r="A245" s="1">
        <v>2503283208</v>
      </c>
      <c r="B245" s="1" t="s">
        <v>258</v>
      </c>
      <c r="C245" s="9" t="s">
        <v>59</v>
      </c>
      <c r="D245" s="1">
        <v>14</v>
      </c>
      <c r="E245" s="1">
        <v>0</v>
      </c>
      <c r="F245" s="1">
        <v>14</v>
      </c>
      <c r="G245" s="1">
        <v>42</v>
      </c>
      <c r="H245" s="1">
        <v>0</v>
      </c>
      <c r="I245" s="1">
        <v>42</v>
      </c>
      <c r="J245" s="1">
        <v>14</v>
      </c>
      <c r="K245" s="1">
        <v>23.5</v>
      </c>
      <c r="L245" s="1">
        <v>15.41</v>
      </c>
      <c r="M245" s="1">
        <v>71.41</v>
      </c>
    </row>
    <row r="246" ht="18.75" spans="1:13">
      <c r="A246" s="1">
        <v>2503283210</v>
      </c>
      <c r="B246" s="1" t="s">
        <v>259</v>
      </c>
      <c r="C246" s="9" t="s">
        <v>59</v>
      </c>
      <c r="D246" s="1">
        <v>14</v>
      </c>
      <c r="E246" s="1">
        <v>6</v>
      </c>
      <c r="F246" s="1">
        <v>14.36</v>
      </c>
      <c r="G246" s="1">
        <v>42</v>
      </c>
      <c r="H246" s="1">
        <v>0</v>
      </c>
      <c r="I246" s="1">
        <v>42</v>
      </c>
      <c r="J246" s="1">
        <v>14</v>
      </c>
      <c r="K246" s="1">
        <v>59.5</v>
      </c>
      <c r="L246" s="1">
        <v>17.57</v>
      </c>
      <c r="M246" s="1">
        <v>73.93</v>
      </c>
    </row>
    <row r="247" ht="18.75" spans="1:13">
      <c r="A247" s="1">
        <v>2503283211</v>
      </c>
      <c r="B247" s="1" t="s">
        <v>260</v>
      </c>
      <c r="C247" s="9" t="s">
        <v>59</v>
      </c>
      <c r="D247" s="1">
        <v>14</v>
      </c>
      <c r="E247" s="1">
        <v>10</v>
      </c>
      <c r="F247" s="1">
        <v>14.6</v>
      </c>
      <c r="G247" s="1">
        <v>42</v>
      </c>
      <c r="H247" s="1">
        <v>0</v>
      </c>
      <c r="I247" s="1">
        <v>42</v>
      </c>
      <c r="J247" s="1">
        <v>14</v>
      </c>
      <c r="K247" s="1">
        <v>43.5</v>
      </c>
      <c r="L247" s="1">
        <v>16.61</v>
      </c>
      <c r="M247" s="1">
        <v>73.21</v>
      </c>
    </row>
    <row r="248" ht="18.75" spans="1:13">
      <c r="A248" s="1">
        <v>2503283212</v>
      </c>
      <c r="B248" s="1" t="s">
        <v>261</v>
      </c>
      <c r="C248" s="9" t="s">
        <v>59</v>
      </c>
      <c r="D248" s="1">
        <v>14</v>
      </c>
      <c r="E248" s="1">
        <v>0</v>
      </c>
      <c r="F248" s="1">
        <v>14</v>
      </c>
      <c r="G248" s="1">
        <v>42</v>
      </c>
      <c r="H248" s="1">
        <v>0</v>
      </c>
      <c r="I248" s="1">
        <v>42</v>
      </c>
      <c r="J248" s="1">
        <v>14</v>
      </c>
      <c r="K248" s="1">
        <v>32</v>
      </c>
      <c r="L248" s="1">
        <v>15.92</v>
      </c>
      <c r="M248" s="1">
        <v>61.92</v>
      </c>
    </row>
    <row r="249" ht="18.75" spans="1:13">
      <c r="A249" s="1">
        <v>2503283213</v>
      </c>
      <c r="B249" s="1" t="s">
        <v>262</v>
      </c>
      <c r="C249" s="9" t="s">
        <v>59</v>
      </c>
      <c r="D249" s="1">
        <v>14</v>
      </c>
      <c r="E249" s="1">
        <v>0</v>
      </c>
      <c r="F249" s="1">
        <v>14</v>
      </c>
      <c r="G249" s="1">
        <v>42</v>
      </c>
      <c r="H249" s="1">
        <v>0</v>
      </c>
      <c r="I249" s="1">
        <v>42</v>
      </c>
      <c r="J249" s="1">
        <v>14</v>
      </c>
      <c r="K249" s="1">
        <v>29.5</v>
      </c>
      <c r="L249" s="1">
        <v>15.77</v>
      </c>
      <c r="M249" s="1">
        <v>71.77</v>
      </c>
    </row>
    <row r="250" ht="18.75" spans="1:13">
      <c r="A250" s="1">
        <v>2503283214</v>
      </c>
      <c r="B250" s="1" t="s">
        <v>263</v>
      </c>
      <c r="C250" s="9" t="s">
        <v>59</v>
      </c>
      <c r="D250" s="1">
        <v>14</v>
      </c>
      <c r="E250" s="1">
        <v>6</v>
      </c>
      <c r="F250" s="1">
        <v>14.36</v>
      </c>
      <c r="G250" s="1">
        <v>42</v>
      </c>
      <c r="H250" s="1">
        <v>6</v>
      </c>
      <c r="I250" s="1">
        <v>43.08</v>
      </c>
      <c r="J250" s="1">
        <v>14</v>
      </c>
      <c r="K250" s="1">
        <v>29</v>
      </c>
      <c r="L250" s="1">
        <v>15.74</v>
      </c>
      <c r="M250" s="1">
        <v>73.18</v>
      </c>
    </row>
    <row r="251" ht="18.75" spans="1:13">
      <c r="A251" s="1">
        <v>2503283215</v>
      </c>
      <c r="B251" s="1" t="s">
        <v>264</v>
      </c>
      <c r="C251" s="9" t="s">
        <v>59</v>
      </c>
      <c r="D251" s="1">
        <v>14</v>
      </c>
      <c r="E251" s="1">
        <v>0</v>
      </c>
      <c r="F251" s="1">
        <v>14</v>
      </c>
      <c r="G251" s="1">
        <v>42</v>
      </c>
      <c r="H251" s="1">
        <v>0</v>
      </c>
      <c r="I251" s="1">
        <v>42</v>
      </c>
      <c r="J251" s="1">
        <v>14</v>
      </c>
      <c r="K251" s="1">
        <v>22</v>
      </c>
      <c r="L251" s="1">
        <v>15.32</v>
      </c>
      <c r="M251" s="1">
        <v>71.32</v>
      </c>
    </row>
    <row r="252" ht="18.75" spans="1:13">
      <c r="A252" s="1">
        <v>2503283216</v>
      </c>
      <c r="B252" s="1" t="s">
        <v>265</v>
      </c>
      <c r="C252" s="9" t="s">
        <v>59</v>
      </c>
      <c r="D252" s="1">
        <v>14</v>
      </c>
      <c r="E252" s="1">
        <v>0</v>
      </c>
      <c r="F252" s="1">
        <v>14</v>
      </c>
      <c r="G252" s="1">
        <v>42</v>
      </c>
      <c r="H252" s="1">
        <v>0</v>
      </c>
      <c r="I252" s="1">
        <v>42</v>
      </c>
      <c r="J252" s="1">
        <v>14</v>
      </c>
      <c r="K252" s="1">
        <v>18.5</v>
      </c>
      <c r="L252" s="1">
        <v>15.11</v>
      </c>
      <c r="M252" s="1">
        <v>71.11</v>
      </c>
    </row>
    <row r="253" ht="18.75" spans="1:13">
      <c r="A253" s="1">
        <v>2503283217</v>
      </c>
      <c r="B253" s="1" t="s">
        <v>266</v>
      </c>
      <c r="C253" s="9" t="s">
        <v>59</v>
      </c>
      <c r="D253" s="1">
        <v>14</v>
      </c>
      <c r="E253" s="1">
        <v>0</v>
      </c>
      <c r="F253" s="1">
        <v>14</v>
      </c>
      <c r="G253" s="1">
        <v>42</v>
      </c>
      <c r="H253" s="1">
        <v>0</v>
      </c>
      <c r="I253" s="1">
        <v>42</v>
      </c>
      <c r="J253" s="1">
        <v>14</v>
      </c>
      <c r="K253" s="1">
        <v>19.5</v>
      </c>
      <c r="L253" s="1">
        <v>15.17</v>
      </c>
      <c r="M253" s="1">
        <v>71.17</v>
      </c>
    </row>
    <row r="254" ht="18.75" spans="1:13">
      <c r="A254" s="1">
        <v>2503283218</v>
      </c>
      <c r="B254" s="1" t="s">
        <v>267</v>
      </c>
      <c r="C254" s="9" t="s">
        <v>59</v>
      </c>
      <c r="D254" s="1">
        <v>14</v>
      </c>
      <c r="E254" s="1">
        <v>0</v>
      </c>
      <c r="F254" s="1">
        <v>14</v>
      </c>
      <c r="G254" s="1">
        <v>42</v>
      </c>
      <c r="H254" s="1">
        <v>0</v>
      </c>
      <c r="I254" s="1">
        <v>42</v>
      </c>
      <c r="J254" s="1">
        <v>14</v>
      </c>
      <c r="K254" s="1">
        <v>26</v>
      </c>
      <c r="L254" s="1">
        <v>15.56</v>
      </c>
      <c r="M254" s="1">
        <v>71.56</v>
      </c>
    </row>
    <row r="255" ht="18.75" spans="1:13">
      <c r="A255" s="1">
        <v>2503283219</v>
      </c>
      <c r="B255" s="1" t="s">
        <v>268</v>
      </c>
      <c r="C255" s="9" t="s">
        <v>59</v>
      </c>
      <c r="D255" s="1">
        <v>14</v>
      </c>
      <c r="E255" s="1">
        <v>10</v>
      </c>
      <c r="F255" s="1">
        <v>14.6</v>
      </c>
      <c r="G255" s="1">
        <v>42</v>
      </c>
      <c r="H255" s="1">
        <v>0</v>
      </c>
      <c r="I255" s="1">
        <v>42</v>
      </c>
      <c r="J255" s="1">
        <v>14</v>
      </c>
      <c r="K255" s="1">
        <v>79</v>
      </c>
      <c r="L255" s="1">
        <v>18.74</v>
      </c>
      <c r="M255" s="1">
        <v>75.34</v>
      </c>
    </row>
    <row r="256" ht="18.75" spans="1:13">
      <c r="A256" s="1">
        <v>2503283220</v>
      </c>
      <c r="B256" s="1" t="s">
        <v>269</v>
      </c>
      <c r="C256" s="9" t="s">
        <v>59</v>
      </c>
      <c r="D256" s="1">
        <v>14</v>
      </c>
      <c r="E256" s="1">
        <v>0</v>
      </c>
      <c r="F256" s="1">
        <v>14</v>
      </c>
      <c r="G256" s="1">
        <v>42</v>
      </c>
      <c r="H256" s="1">
        <v>0</v>
      </c>
      <c r="I256" s="1">
        <v>42</v>
      </c>
      <c r="J256" s="1">
        <v>14</v>
      </c>
      <c r="K256" s="1">
        <v>23</v>
      </c>
      <c r="L256" s="1">
        <v>15.38</v>
      </c>
      <c r="M256" s="1">
        <v>71.38</v>
      </c>
    </row>
    <row r="257" ht="18.75" spans="1:13">
      <c r="A257" s="1">
        <v>2503283221</v>
      </c>
      <c r="B257" s="1" t="s">
        <v>270</v>
      </c>
      <c r="C257" s="9" t="s">
        <v>59</v>
      </c>
      <c r="D257" s="1">
        <v>14</v>
      </c>
      <c r="E257" s="1">
        <v>0</v>
      </c>
      <c r="F257" s="1">
        <v>14</v>
      </c>
      <c r="G257" s="1">
        <v>42</v>
      </c>
      <c r="H257" s="1">
        <v>0</v>
      </c>
      <c r="I257" s="1">
        <v>42</v>
      </c>
      <c r="J257" s="1">
        <v>14</v>
      </c>
      <c r="K257" s="1">
        <v>47.5</v>
      </c>
      <c r="L257" s="1">
        <v>16.85</v>
      </c>
      <c r="M257" s="1">
        <v>72.85</v>
      </c>
    </row>
    <row r="258" ht="18.75" spans="1:13">
      <c r="A258" s="1">
        <v>2503283222</v>
      </c>
      <c r="B258" s="1" t="s">
        <v>271</v>
      </c>
      <c r="C258" s="9" t="s">
        <v>59</v>
      </c>
      <c r="D258" s="1">
        <v>14</v>
      </c>
      <c r="E258" s="1">
        <v>0</v>
      </c>
      <c r="F258" s="1">
        <v>14</v>
      </c>
      <c r="G258" s="1">
        <v>42</v>
      </c>
      <c r="H258" s="1">
        <v>0</v>
      </c>
      <c r="I258" s="1">
        <v>42</v>
      </c>
      <c r="J258" s="1">
        <v>14</v>
      </c>
      <c r="K258" s="1">
        <v>17</v>
      </c>
      <c r="L258" s="1">
        <v>15.02</v>
      </c>
      <c r="M258" s="1">
        <v>71.02</v>
      </c>
    </row>
    <row r="259" ht="18.75" spans="1:13">
      <c r="A259" s="1">
        <v>2503283223</v>
      </c>
      <c r="B259" s="1" t="s">
        <v>272</v>
      </c>
      <c r="C259" s="9" t="s">
        <v>59</v>
      </c>
      <c r="D259" s="1">
        <v>14</v>
      </c>
      <c r="E259" s="1">
        <v>0</v>
      </c>
      <c r="F259" s="1">
        <v>14</v>
      </c>
      <c r="G259" s="1">
        <v>42</v>
      </c>
      <c r="H259" s="1">
        <v>0</v>
      </c>
      <c r="I259" s="1">
        <v>42</v>
      </c>
      <c r="J259" s="1">
        <v>14</v>
      </c>
      <c r="K259" s="1">
        <v>60</v>
      </c>
      <c r="L259" s="1">
        <v>17.6</v>
      </c>
      <c r="M259" s="1">
        <v>73.6</v>
      </c>
    </row>
    <row r="260" ht="18.75" spans="1:13">
      <c r="A260" s="1">
        <v>2503283224</v>
      </c>
      <c r="B260" s="1" t="s">
        <v>273</v>
      </c>
      <c r="C260" s="9" t="s">
        <v>59</v>
      </c>
      <c r="D260" s="1">
        <v>14</v>
      </c>
      <c r="E260" s="1">
        <v>0</v>
      </c>
      <c r="F260" s="1">
        <v>14</v>
      </c>
      <c r="G260" s="1">
        <v>42</v>
      </c>
      <c r="H260" s="1">
        <v>0</v>
      </c>
      <c r="I260" s="1">
        <v>42</v>
      </c>
      <c r="J260" s="1">
        <v>14</v>
      </c>
      <c r="K260" s="1">
        <v>22</v>
      </c>
      <c r="L260" s="1">
        <v>15.32</v>
      </c>
      <c r="M260" s="1">
        <v>71.32</v>
      </c>
    </row>
    <row r="261" ht="18.75" spans="1:13">
      <c r="A261" s="1">
        <v>2503283225</v>
      </c>
      <c r="B261" s="1" t="s">
        <v>274</v>
      </c>
      <c r="C261" s="9" t="s">
        <v>59</v>
      </c>
      <c r="D261" s="1">
        <v>14</v>
      </c>
      <c r="E261" s="1">
        <v>0</v>
      </c>
      <c r="F261" s="1">
        <v>14</v>
      </c>
      <c r="G261" s="1">
        <v>42</v>
      </c>
      <c r="H261" s="1">
        <v>0</v>
      </c>
      <c r="I261" s="1">
        <v>42</v>
      </c>
      <c r="J261" s="1">
        <v>14</v>
      </c>
      <c r="K261" s="1">
        <v>23</v>
      </c>
      <c r="L261" s="1">
        <v>15.38</v>
      </c>
      <c r="M261" s="1">
        <v>71.38</v>
      </c>
    </row>
    <row r="262" ht="18.75" spans="1:13">
      <c r="A262" s="1">
        <v>2503283226</v>
      </c>
      <c r="B262" s="1" t="s">
        <v>275</v>
      </c>
      <c r="C262" s="9" t="s">
        <v>59</v>
      </c>
      <c r="D262" s="1">
        <v>14</v>
      </c>
      <c r="E262" s="1">
        <v>0</v>
      </c>
      <c r="F262" s="1">
        <v>14</v>
      </c>
      <c r="G262" s="1">
        <v>42</v>
      </c>
      <c r="H262" s="1">
        <v>0</v>
      </c>
      <c r="I262" s="1">
        <v>42</v>
      </c>
      <c r="J262" s="1">
        <v>14</v>
      </c>
      <c r="K262" s="1">
        <v>28</v>
      </c>
      <c r="L262" s="1">
        <v>15.68</v>
      </c>
      <c r="M262" s="1">
        <v>71.68</v>
      </c>
    </row>
    <row r="263" ht="18.75" spans="1:13">
      <c r="A263" s="1">
        <v>2503283227</v>
      </c>
      <c r="B263" s="1" t="s">
        <v>276</v>
      </c>
      <c r="C263" s="9" t="s">
        <v>59</v>
      </c>
      <c r="D263" s="1">
        <v>14</v>
      </c>
      <c r="E263" s="1">
        <v>0</v>
      </c>
      <c r="F263" s="1">
        <v>14</v>
      </c>
      <c r="G263" s="1">
        <v>42</v>
      </c>
      <c r="H263" s="1">
        <v>0</v>
      </c>
      <c r="I263" s="1">
        <v>42</v>
      </c>
      <c r="J263" s="1">
        <v>14</v>
      </c>
      <c r="K263" s="1">
        <v>21</v>
      </c>
      <c r="L263" s="1">
        <v>15.26</v>
      </c>
      <c r="M263" s="1">
        <v>71.26</v>
      </c>
    </row>
    <row r="264" ht="18.75" spans="1:13">
      <c r="A264" s="1">
        <v>2503283228</v>
      </c>
      <c r="B264" s="1" t="s">
        <v>277</v>
      </c>
      <c r="C264" s="9" t="s">
        <v>59</v>
      </c>
      <c r="D264" s="1">
        <v>14</v>
      </c>
      <c r="E264" s="1">
        <v>10</v>
      </c>
      <c r="F264" s="1">
        <v>14.6</v>
      </c>
      <c r="G264" s="1">
        <v>42</v>
      </c>
      <c r="H264" s="1">
        <v>0</v>
      </c>
      <c r="I264" s="1">
        <v>42</v>
      </c>
      <c r="J264" s="1">
        <v>14</v>
      </c>
      <c r="K264" s="1">
        <v>46</v>
      </c>
      <c r="L264" s="1">
        <v>16.76</v>
      </c>
      <c r="M264" s="1">
        <v>73.36</v>
      </c>
    </row>
    <row r="265" ht="18.75" spans="1:13">
      <c r="A265" s="1">
        <v>2503283229</v>
      </c>
      <c r="B265" s="1" t="s">
        <v>278</v>
      </c>
      <c r="C265" s="9" t="s">
        <v>59</v>
      </c>
      <c r="D265" s="1">
        <v>14</v>
      </c>
      <c r="E265" s="1">
        <v>0</v>
      </c>
      <c r="F265" s="1">
        <v>14</v>
      </c>
      <c r="G265" s="1">
        <v>42</v>
      </c>
      <c r="H265" s="1">
        <v>0</v>
      </c>
      <c r="I265" s="1">
        <v>42</v>
      </c>
      <c r="J265" s="1">
        <v>14</v>
      </c>
      <c r="K265" s="1">
        <v>18</v>
      </c>
      <c r="L265" s="1">
        <v>15.08</v>
      </c>
      <c r="M265" s="1">
        <v>71.08</v>
      </c>
    </row>
    <row r="266" ht="18.75" spans="1:13">
      <c r="A266" s="1">
        <v>2503283230</v>
      </c>
      <c r="B266" s="1" t="s">
        <v>279</v>
      </c>
      <c r="C266" s="9" t="s">
        <v>59</v>
      </c>
      <c r="D266" s="1">
        <v>14</v>
      </c>
      <c r="E266" s="1">
        <v>0</v>
      </c>
      <c r="F266" s="1">
        <v>14</v>
      </c>
      <c r="G266" s="1">
        <v>42</v>
      </c>
      <c r="H266" s="1">
        <v>0</v>
      </c>
      <c r="I266" s="1">
        <v>42</v>
      </c>
      <c r="J266" s="1">
        <v>14</v>
      </c>
      <c r="K266" s="1">
        <v>24</v>
      </c>
      <c r="L266" s="1">
        <v>15.44</v>
      </c>
      <c r="M266" s="1">
        <v>71.44</v>
      </c>
    </row>
    <row r="267" ht="18.75" spans="1:13">
      <c r="A267" s="1">
        <v>2503283231</v>
      </c>
      <c r="B267" s="1" t="s">
        <v>280</v>
      </c>
      <c r="C267" s="9" t="s">
        <v>59</v>
      </c>
      <c r="D267" s="1">
        <v>14</v>
      </c>
      <c r="E267" s="1">
        <v>0</v>
      </c>
      <c r="F267" s="1">
        <v>14</v>
      </c>
      <c r="G267" s="1">
        <v>42</v>
      </c>
      <c r="H267" s="1">
        <v>0</v>
      </c>
      <c r="I267" s="1">
        <v>42</v>
      </c>
      <c r="J267" s="1">
        <v>14</v>
      </c>
      <c r="K267" s="1">
        <v>19</v>
      </c>
      <c r="L267" s="1">
        <v>15.14</v>
      </c>
      <c r="M267" s="1">
        <v>71.14</v>
      </c>
    </row>
    <row r="268" ht="18.75" spans="1:13">
      <c r="A268" s="1">
        <v>2503283232</v>
      </c>
      <c r="B268" s="1" t="s">
        <v>281</v>
      </c>
      <c r="C268" s="9" t="s">
        <v>59</v>
      </c>
      <c r="D268" s="1">
        <v>14</v>
      </c>
      <c r="E268" s="1">
        <v>0</v>
      </c>
      <c r="F268" s="1">
        <v>14</v>
      </c>
      <c r="G268" s="1">
        <v>42</v>
      </c>
      <c r="H268" s="1">
        <v>0</v>
      </c>
      <c r="I268" s="1">
        <v>42</v>
      </c>
      <c r="J268" s="1">
        <v>14</v>
      </c>
      <c r="K268" s="1">
        <v>28.5</v>
      </c>
      <c r="L268" s="1">
        <v>15.71</v>
      </c>
      <c r="M268" s="1">
        <v>71.71</v>
      </c>
    </row>
    <row r="269" ht="18.75" spans="1:13">
      <c r="A269" s="1">
        <v>2503283233</v>
      </c>
      <c r="B269" s="7" t="s">
        <v>282</v>
      </c>
      <c r="C269" s="9" t="s">
        <v>59</v>
      </c>
      <c r="D269" s="1">
        <v>14</v>
      </c>
      <c r="E269" s="1">
        <v>0</v>
      </c>
      <c r="F269" s="1">
        <v>14</v>
      </c>
      <c r="G269" s="1">
        <v>42</v>
      </c>
      <c r="H269" s="1">
        <v>0</v>
      </c>
      <c r="I269" s="1">
        <v>42</v>
      </c>
      <c r="J269" s="1">
        <v>14</v>
      </c>
      <c r="K269" s="1">
        <v>22</v>
      </c>
      <c r="L269" s="1">
        <v>15.32</v>
      </c>
      <c r="M269" s="1">
        <v>71.32</v>
      </c>
    </row>
    <row r="270" ht="18.75" spans="1:13">
      <c r="A270" s="18">
        <v>2503283234</v>
      </c>
      <c r="B270" s="18" t="s">
        <v>283</v>
      </c>
      <c r="C270" s="9" t="s">
        <v>59</v>
      </c>
      <c r="D270" s="1">
        <v>14</v>
      </c>
      <c r="E270" s="7">
        <v>0</v>
      </c>
      <c r="F270" s="1">
        <f t="shared" ref="F270:F314" si="5">SUM(D270,E270*0.06)</f>
        <v>14</v>
      </c>
      <c r="G270" s="1">
        <v>42</v>
      </c>
      <c r="H270" s="7">
        <v>1.5</v>
      </c>
      <c r="I270" s="1">
        <f t="shared" ref="I270:I314" si="6">SUM(G270,H270*0.18)</f>
        <v>42.27</v>
      </c>
      <c r="J270" s="1">
        <v>14</v>
      </c>
      <c r="K270" s="7">
        <v>34.5</v>
      </c>
      <c r="L270" s="1">
        <f t="shared" ref="L270:L314" si="7">SUM(J270,K270*0.06)</f>
        <v>16.07</v>
      </c>
      <c r="M270" s="1">
        <f t="shared" ref="M270:M314" si="8">SUM(F270,I270,L270)</f>
        <v>72.34</v>
      </c>
    </row>
    <row r="271" ht="18.75" spans="1:13">
      <c r="A271" s="18">
        <v>2503283235</v>
      </c>
      <c r="B271" s="18" t="s">
        <v>284</v>
      </c>
      <c r="C271" s="9" t="s">
        <v>59</v>
      </c>
      <c r="D271" s="1">
        <v>14</v>
      </c>
      <c r="E271" s="7">
        <v>0</v>
      </c>
      <c r="F271" s="1">
        <f t="shared" si="5"/>
        <v>14</v>
      </c>
      <c r="G271" s="1">
        <v>42</v>
      </c>
      <c r="H271" s="7">
        <v>0</v>
      </c>
      <c r="I271" s="1">
        <f t="shared" si="6"/>
        <v>42</v>
      </c>
      <c r="J271" s="1">
        <v>14</v>
      </c>
      <c r="K271" s="7">
        <v>47</v>
      </c>
      <c r="L271" s="1">
        <f t="shared" si="7"/>
        <v>16.82</v>
      </c>
      <c r="M271" s="1">
        <f t="shared" si="8"/>
        <v>72.82</v>
      </c>
    </row>
    <row r="272" ht="18.75" spans="1:13">
      <c r="A272" s="18">
        <v>2503283236</v>
      </c>
      <c r="B272" s="18" t="s">
        <v>285</v>
      </c>
      <c r="C272" s="9" t="s">
        <v>59</v>
      </c>
      <c r="D272" s="1">
        <v>14</v>
      </c>
      <c r="E272" s="7">
        <v>10</v>
      </c>
      <c r="F272" s="1">
        <f t="shared" si="5"/>
        <v>14.6</v>
      </c>
      <c r="G272" s="1">
        <v>42</v>
      </c>
      <c r="H272" s="7">
        <v>0</v>
      </c>
      <c r="I272" s="1">
        <f t="shared" si="6"/>
        <v>42</v>
      </c>
      <c r="J272" s="1">
        <v>14</v>
      </c>
      <c r="K272" s="7">
        <v>43</v>
      </c>
      <c r="L272" s="1">
        <f t="shared" si="7"/>
        <v>16.58</v>
      </c>
      <c r="M272" s="1">
        <f t="shared" si="8"/>
        <v>73.18</v>
      </c>
    </row>
    <row r="273" ht="18.75" spans="1:13">
      <c r="A273" s="18">
        <v>2503283237</v>
      </c>
      <c r="B273" s="18" t="s">
        <v>286</v>
      </c>
      <c r="C273" s="9" t="s">
        <v>59</v>
      </c>
      <c r="D273" s="1">
        <v>14</v>
      </c>
      <c r="E273" s="7">
        <v>20</v>
      </c>
      <c r="F273" s="1">
        <f t="shared" si="5"/>
        <v>15.2</v>
      </c>
      <c r="G273" s="1">
        <v>42</v>
      </c>
      <c r="H273" s="7">
        <v>0</v>
      </c>
      <c r="I273" s="1">
        <f t="shared" si="6"/>
        <v>42</v>
      </c>
      <c r="J273" s="1">
        <v>14</v>
      </c>
      <c r="K273" s="7">
        <v>35</v>
      </c>
      <c r="L273" s="1">
        <f t="shared" si="7"/>
        <v>16.1</v>
      </c>
      <c r="M273" s="1">
        <f t="shared" si="8"/>
        <v>73.3</v>
      </c>
    </row>
    <row r="274" ht="18.75" spans="1:13">
      <c r="A274" s="18">
        <v>2503283238</v>
      </c>
      <c r="B274" s="18" t="s">
        <v>287</v>
      </c>
      <c r="C274" s="9" t="s">
        <v>59</v>
      </c>
      <c r="D274" s="1">
        <v>14</v>
      </c>
      <c r="E274" s="7">
        <v>6</v>
      </c>
      <c r="F274" s="1">
        <f t="shared" si="5"/>
        <v>14.36</v>
      </c>
      <c r="G274" s="1">
        <v>42</v>
      </c>
      <c r="H274" s="7">
        <v>0</v>
      </c>
      <c r="I274" s="1">
        <f t="shared" si="6"/>
        <v>42</v>
      </c>
      <c r="J274" s="1">
        <v>14</v>
      </c>
      <c r="K274" s="7">
        <v>42</v>
      </c>
      <c r="L274" s="1">
        <f t="shared" si="7"/>
        <v>16.52</v>
      </c>
      <c r="M274" s="1">
        <f t="shared" si="8"/>
        <v>72.88</v>
      </c>
    </row>
    <row r="275" ht="18.75" spans="1:13">
      <c r="A275" s="18">
        <v>2503283239</v>
      </c>
      <c r="B275" s="18" t="s">
        <v>288</v>
      </c>
      <c r="C275" s="9" t="s">
        <v>59</v>
      </c>
      <c r="D275" s="1">
        <v>14</v>
      </c>
      <c r="E275" s="7">
        <v>6</v>
      </c>
      <c r="F275" s="1">
        <f t="shared" si="5"/>
        <v>14.36</v>
      </c>
      <c r="G275" s="1">
        <v>42</v>
      </c>
      <c r="H275" s="7">
        <v>12</v>
      </c>
      <c r="I275" s="1">
        <f t="shared" si="6"/>
        <v>44.16</v>
      </c>
      <c r="J275" s="1">
        <v>14</v>
      </c>
      <c r="K275" s="7">
        <v>32.5</v>
      </c>
      <c r="L275" s="1">
        <f t="shared" si="7"/>
        <v>15.95</v>
      </c>
      <c r="M275" s="1">
        <f t="shared" si="8"/>
        <v>74.47</v>
      </c>
    </row>
    <row r="276" ht="18.75" spans="1:13">
      <c r="A276" s="18">
        <v>2503283240</v>
      </c>
      <c r="B276" s="18" t="s">
        <v>289</v>
      </c>
      <c r="C276" s="9" t="s">
        <v>59</v>
      </c>
      <c r="D276" s="1">
        <v>14</v>
      </c>
      <c r="E276" s="7">
        <v>0</v>
      </c>
      <c r="F276" s="1">
        <f t="shared" si="5"/>
        <v>14</v>
      </c>
      <c r="G276" s="1">
        <v>42</v>
      </c>
      <c r="H276" s="7">
        <v>12</v>
      </c>
      <c r="I276" s="1">
        <f t="shared" si="6"/>
        <v>44.16</v>
      </c>
      <c r="J276" s="1">
        <v>14</v>
      </c>
      <c r="K276" s="7">
        <v>22</v>
      </c>
      <c r="L276" s="1">
        <f t="shared" si="7"/>
        <v>15.32</v>
      </c>
      <c r="M276" s="1">
        <f t="shared" si="8"/>
        <v>73.48</v>
      </c>
    </row>
    <row r="277" ht="18.75" spans="1:13">
      <c r="A277" s="18">
        <v>2503283241</v>
      </c>
      <c r="B277" s="18" t="s">
        <v>290</v>
      </c>
      <c r="C277" s="9" t="s">
        <v>59</v>
      </c>
      <c r="D277" s="1">
        <v>14</v>
      </c>
      <c r="E277" s="7">
        <v>0</v>
      </c>
      <c r="F277" s="1">
        <f t="shared" si="5"/>
        <v>14</v>
      </c>
      <c r="G277" s="1">
        <v>42</v>
      </c>
      <c r="H277" s="7">
        <v>0</v>
      </c>
      <c r="I277" s="1">
        <f t="shared" si="6"/>
        <v>42</v>
      </c>
      <c r="J277" s="1">
        <v>14</v>
      </c>
      <c r="K277" s="7">
        <v>46</v>
      </c>
      <c r="L277" s="1">
        <f t="shared" si="7"/>
        <v>16.76</v>
      </c>
      <c r="M277" s="1">
        <f t="shared" si="8"/>
        <v>72.76</v>
      </c>
    </row>
    <row r="278" ht="18.75" spans="1:13">
      <c r="A278" s="18">
        <v>2503283242</v>
      </c>
      <c r="B278" s="18" t="s">
        <v>291</v>
      </c>
      <c r="C278" s="9" t="s">
        <v>59</v>
      </c>
      <c r="D278" s="1">
        <v>14</v>
      </c>
      <c r="E278" s="7">
        <v>0</v>
      </c>
      <c r="F278" s="1">
        <f t="shared" si="5"/>
        <v>14</v>
      </c>
      <c r="G278" s="1">
        <v>42</v>
      </c>
      <c r="H278" s="7">
        <v>0</v>
      </c>
      <c r="I278" s="1">
        <f t="shared" si="6"/>
        <v>42</v>
      </c>
      <c r="J278" s="1">
        <v>14</v>
      </c>
      <c r="K278" s="7">
        <v>21.5</v>
      </c>
      <c r="L278" s="1">
        <f t="shared" si="7"/>
        <v>15.29</v>
      </c>
      <c r="M278" s="1">
        <f t="shared" si="8"/>
        <v>71.29</v>
      </c>
    </row>
    <row r="279" ht="18.75" spans="1:13">
      <c r="A279" s="18">
        <v>2503283243</v>
      </c>
      <c r="B279" s="18" t="s">
        <v>292</v>
      </c>
      <c r="C279" s="9" t="s">
        <v>59</v>
      </c>
      <c r="D279" s="1">
        <v>14</v>
      </c>
      <c r="E279" s="7">
        <v>0</v>
      </c>
      <c r="F279" s="1">
        <f t="shared" si="5"/>
        <v>14</v>
      </c>
      <c r="G279" s="1">
        <v>42</v>
      </c>
      <c r="H279" s="7">
        <v>0</v>
      </c>
      <c r="I279" s="1">
        <f t="shared" si="6"/>
        <v>42</v>
      </c>
      <c r="J279" s="1">
        <v>14</v>
      </c>
      <c r="K279" s="7">
        <v>37.5</v>
      </c>
      <c r="L279" s="1">
        <f t="shared" si="7"/>
        <v>16.25</v>
      </c>
      <c r="M279" s="1">
        <f t="shared" si="8"/>
        <v>72.25</v>
      </c>
    </row>
    <row r="280" ht="18.75" spans="1:13">
      <c r="A280" s="18">
        <v>2503283244</v>
      </c>
      <c r="B280" s="18" t="s">
        <v>293</v>
      </c>
      <c r="C280" s="9" t="s">
        <v>59</v>
      </c>
      <c r="D280" s="1">
        <v>14</v>
      </c>
      <c r="E280" s="7">
        <v>0</v>
      </c>
      <c r="F280" s="1">
        <f t="shared" si="5"/>
        <v>14</v>
      </c>
      <c r="G280" s="1">
        <v>42</v>
      </c>
      <c r="H280" s="7">
        <v>0</v>
      </c>
      <c r="I280" s="1">
        <f t="shared" si="6"/>
        <v>42</v>
      </c>
      <c r="J280" s="1">
        <v>14</v>
      </c>
      <c r="K280" s="7">
        <v>23</v>
      </c>
      <c r="L280" s="1">
        <f t="shared" si="7"/>
        <v>15.38</v>
      </c>
      <c r="M280" s="1">
        <f t="shared" si="8"/>
        <v>71.38</v>
      </c>
    </row>
    <row r="281" ht="18.75" spans="1:13">
      <c r="A281" s="18">
        <v>2503283245</v>
      </c>
      <c r="B281" s="18" t="s">
        <v>294</v>
      </c>
      <c r="C281" s="9" t="s">
        <v>59</v>
      </c>
      <c r="D281" s="1">
        <v>14</v>
      </c>
      <c r="E281" s="7">
        <v>0</v>
      </c>
      <c r="F281" s="1">
        <f t="shared" si="5"/>
        <v>14</v>
      </c>
      <c r="G281" s="1">
        <v>42</v>
      </c>
      <c r="H281" s="7">
        <v>0</v>
      </c>
      <c r="I281" s="1">
        <f t="shared" si="6"/>
        <v>42</v>
      </c>
      <c r="J281" s="1">
        <v>14</v>
      </c>
      <c r="K281" s="7">
        <v>20</v>
      </c>
      <c r="L281" s="1">
        <f t="shared" si="7"/>
        <v>15.2</v>
      </c>
      <c r="M281" s="1">
        <f t="shared" si="8"/>
        <v>71.2</v>
      </c>
    </row>
    <row r="282" ht="18.75" spans="1:13">
      <c r="A282" s="18">
        <v>2503283246</v>
      </c>
      <c r="B282" s="18" t="s">
        <v>295</v>
      </c>
      <c r="C282" s="9" t="s">
        <v>59</v>
      </c>
      <c r="D282" s="1">
        <v>14</v>
      </c>
      <c r="E282" s="7">
        <v>0</v>
      </c>
      <c r="F282" s="1">
        <f t="shared" si="5"/>
        <v>14</v>
      </c>
      <c r="G282" s="1">
        <v>42</v>
      </c>
      <c r="H282" s="7">
        <v>0</v>
      </c>
      <c r="I282" s="1">
        <f t="shared" si="6"/>
        <v>42</v>
      </c>
      <c r="J282" s="1">
        <v>14</v>
      </c>
      <c r="K282" s="7">
        <v>22.5</v>
      </c>
      <c r="L282" s="1">
        <f t="shared" si="7"/>
        <v>15.35</v>
      </c>
      <c r="M282" s="1">
        <f t="shared" si="8"/>
        <v>71.35</v>
      </c>
    </row>
    <row r="283" ht="18.75" spans="1:13">
      <c r="A283" s="18">
        <v>2503283247</v>
      </c>
      <c r="B283" s="18" t="s">
        <v>296</v>
      </c>
      <c r="C283" s="9" t="s">
        <v>59</v>
      </c>
      <c r="D283" s="1">
        <v>14</v>
      </c>
      <c r="E283" s="7">
        <v>0</v>
      </c>
      <c r="F283" s="1">
        <f t="shared" si="5"/>
        <v>14</v>
      </c>
      <c r="G283" s="1">
        <v>42</v>
      </c>
      <c r="H283" s="7">
        <v>0</v>
      </c>
      <c r="I283" s="1">
        <f t="shared" si="6"/>
        <v>42</v>
      </c>
      <c r="J283" s="1">
        <v>14</v>
      </c>
      <c r="K283" s="7">
        <v>38.5</v>
      </c>
      <c r="L283" s="1">
        <f t="shared" si="7"/>
        <v>16.31</v>
      </c>
      <c r="M283" s="1">
        <f t="shared" si="8"/>
        <v>72.31</v>
      </c>
    </row>
    <row r="284" ht="18.75" spans="1:13">
      <c r="A284" s="18">
        <v>2503283248</v>
      </c>
      <c r="B284" s="18" t="s">
        <v>297</v>
      </c>
      <c r="C284" s="9" t="s">
        <v>59</v>
      </c>
      <c r="D284" s="1">
        <v>14</v>
      </c>
      <c r="E284" s="7">
        <v>10</v>
      </c>
      <c r="F284" s="1">
        <f t="shared" si="5"/>
        <v>14.6</v>
      </c>
      <c r="G284" s="1">
        <v>42</v>
      </c>
      <c r="H284" s="7">
        <v>0</v>
      </c>
      <c r="I284" s="1">
        <f t="shared" si="6"/>
        <v>42</v>
      </c>
      <c r="J284" s="1">
        <v>14</v>
      </c>
      <c r="K284" s="7">
        <v>39</v>
      </c>
      <c r="L284" s="1">
        <f t="shared" si="7"/>
        <v>16.34</v>
      </c>
      <c r="M284" s="1">
        <f t="shared" si="8"/>
        <v>72.94</v>
      </c>
    </row>
    <row r="285" ht="18.75" spans="1:13">
      <c r="A285" s="18">
        <v>2503283249</v>
      </c>
      <c r="B285" s="18" t="s">
        <v>298</v>
      </c>
      <c r="C285" s="9" t="s">
        <v>59</v>
      </c>
      <c r="D285" s="1">
        <v>14</v>
      </c>
      <c r="E285" s="7">
        <v>0</v>
      </c>
      <c r="F285" s="1">
        <f t="shared" si="5"/>
        <v>14</v>
      </c>
      <c r="G285" s="1">
        <v>42</v>
      </c>
      <c r="H285" s="7">
        <v>3</v>
      </c>
      <c r="I285" s="1">
        <f t="shared" si="6"/>
        <v>42.54</v>
      </c>
      <c r="J285" s="1">
        <v>14</v>
      </c>
      <c r="K285" s="19">
        <v>37.5</v>
      </c>
      <c r="L285" s="1">
        <f t="shared" si="7"/>
        <v>16.25</v>
      </c>
      <c r="M285" s="1">
        <f t="shared" si="8"/>
        <v>72.79</v>
      </c>
    </row>
    <row r="286" ht="18.75" spans="1:13">
      <c r="A286" s="18">
        <v>2503283250</v>
      </c>
      <c r="B286" s="18" t="s">
        <v>299</v>
      </c>
      <c r="C286" s="9" t="s">
        <v>59</v>
      </c>
      <c r="D286" s="1">
        <v>14</v>
      </c>
      <c r="E286" s="7">
        <v>0</v>
      </c>
      <c r="F286" s="1">
        <f t="shared" si="5"/>
        <v>14</v>
      </c>
      <c r="G286" s="1">
        <v>42</v>
      </c>
      <c r="H286" s="7">
        <v>0</v>
      </c>
      <c r="I286" s="1">
        <f t="shared" si="6"/>
        <v>42</v>
      </c>
      <c r="J286" s="1">
        <v>14</v>
      </c>
      <c r="K286" s="7">
        <v>34</v>
      </c>
      <c r="L286" s="1">
        <f t="shared" si="7"/>
        <v>16.04</v>
      </c>
      <c r="M286" s="1">
        <f t="shared" si="8"/>
        <v>72.04</v>
      </c>
    </row>
    <row r="287" ht="18.75" spans="1:13">
      <c r="A287" s="18">
        <v>2503283251</v>
      </c>
      <c r="B287" s="18" t="s">
        <v>300</v>
      </c>
      <c r="C287" s="9" t="s">
        <v>59</v>
      </c>
      <c r="D287" s="1">
        <v>14</v>
      </c>
      <c r="E287" s="7">
        <v>0</v>
      </c>
      <c r="F287" s="1">
        <f t="shared" si="5"/>
        <v>14</v>
      </c>
      <c r="G287" s="1">
        <v>42</v>
      </c>
      <c r="H287" s="7">
        <v>0</v>
      </c>
      <c r="I287" s="1">
        <f t="shared" si="6"/>
        <v>42</v>
      </c>
      <c r="J287" s="1">
        <v>14</v>
      </c>
      <c r="K287" s="7">
        <v>20</v>
      </c>
      <c r="L287" s="1">
        <f t="shared" si="7"/>
        <v>15.2</v>
      </c>
      <c r="M287" s="1">
        <f t="shared" si="8"/>
        <v>71.2</v>
      </c>
    </row>
    <row r="288" ht="18.75" spans="1:13">
      <c r="A288" s="20">
        <v>2503283252</v>
      </c>
      <c r="B288" s="18" t="s">
        <v>301</v>
      </c>
      <c r="C288" s="9" t="s">
        <v>59</v>
      </c>
      <c r="D288" s="1">
        <v>14</v>
      </c>
      <c r="E288" s="7">
        <v>0</v>
      </c>
      <c r="F288" s="1">
        <f t="shared" si="5"/>
        <v>14</v>
      </c>
      <c r="G288" s="1">
        <v>42</v>
      </c>
      <c r="H288" s="7">
        <v>0</v>
      </c>
      <c r="I288" s="1">
        <f t="shared" si="6"/>
        <v>42</v>
      </c>
      <c r="J288" s="1">
        <v>14</v>
      </c>
      <c r="K288" s="7">
        <v>20.5</v>
      </c>
      <c r="L288" s="1">
        <f t="shared" si="7"/>
        <v>15.23</v>
      </c>
      <c r="M288" s="1">
        <f t="shared" si="8"/>
        <v>71.23</v>
      </c>
    </row>
    <row r="289" ht="18.75" spans="1:13">
      <c r="A289" s="18">
        <v>2503283253</v>
      </c>
      <c r="B289" s="18" t="s">
        <v>302</v>
      </c>
      <c r="C289" s="9" t="s">
        <v>59</v>
      </c>
      <c r="D289" s="1">
        <v>14</v>
      </c>
      <c r="E289" s="7">
        <v>0</v>
      </c>
      <c r="F289" s="1">
        <f t="shared" si="5"/>
        <v>14</v>
      </c>
      <c r="G289" s="1">
        <v>42</v>
      </c>
      <c r="H289" s="7">
        <v>0</v>
      </c>
      <c r="I289" s="1">
        <f t="shared" si="6"/>
        <v>42</v>
      </c>
      <c r="J289" s="1">
        <v>14</v>
      </c>
      <c r="K289" s="7">
        <v>24</v>
      </c>
      <c r="L289" s="1">
        <f t="shared" si="7"/>
        <v>15.44</v>
      </c>
      <c r="M289" s="1">
        <f t="shared" si="8"/>
        <v>71.44</v>
      </c>
    </row>
    <row r="290" ht="18.75" spans="1:13">
      <c r="A290" s="18">
        <v>2503283254</v>
      </c>
      <c r="B290" s="18" t="s">
        <v>303</v>
      </c>
      <c r="C290" s="9" t="s">
        <v>59</v>
      </c>
      <c r="D290" s="1">
        <v>14</v>
      </c>
      <c r="E290" s="7">
        <v>0</v>
      </c>
      <c r="F290" s="1">
        <f t="shared" si="5"/>
        <v>14</v>
      </c>
      <c r="G290" s="1">
        <v>42</v>
      </c>
      <c r="H290" s="7">
        <v>0</v>
      </c>
      <c r="I290" s="1">
        <f t="shared" si="6"/>
        <v>42</v>
      </c>
      <c r="J290" s="1">
        <v>14</v>
      </c>
      <c r="K290" s="7">
        <v>17</v>
      </c>
      <c r="L290" s="1">
        <f t="shared" si="7"/>
        <v>15.02</v>
      </c>
      <c r="M290" s="1">
        <f t="shared" si="8"/>
        <v>71.02</v>
      </c>
    </row>
    <row r="291" ht="18.75" spans="1:13">
      <c r="A291" s="18">
        <v>2503283255</v>
      </c>
      <c r="B291" s="18" t="s">
        <v>304</v>
      </c>
      <c r="C291" s="9" t="s">
        <v>59</v>
      </c>
      <c r="D291" s="1">
        <v>14</v>
      </c>
      <c r="E291" s="7">
        <v>0</v>
      </c>
      <c r="F291" s="1">
        <f t="shared" si="5"/>
        <v>14</v>
      </c>
      <c r="G291" s="1">
        <v>42</v>
      </c>
      <c r="H291" s="7">
        <v>0</v>
      </c>
      <c r="I291" s="1">
        <f t="shared" si="6"/>
        <v>42</v>
      </c>
      <c r="J291" s="1">
        <v>14</v>
      </c>
      <c r="K291" s="7">
        <v>26</v>
      </c>
      <c r="L291" s="1">
        <f t="shared" si="7"/>
        <v>15.56</v>
      </c>
      <c r="M291" s="1">
        <f t="shared" si="8"/>
        <v>71.56</v>
      </c>
    </row>
    <row r="292" ht="18.75" spans="1:13">
      <c r="A292" s="18">
        <v>2503283256</v>
      </c>
      <c r="B292" s="18" t="s">
        <v>305</v>
      </c>
      <c r="C292" s="9" t="s">
        <v>59</v>
      </c>
      <c r="D292" s="1">
        <v>14</v>
      </c>
      <c r="E292" s="7">
        <v>0</v>
      </c>
      <c r="F292" s="1">
        <f t="shared" si="5"/>
        <v>14</v>
      </c>
      <c r="G292" s="1">
        <v>42</v>
      </c>
      <c r="H292" s="7">
        <v>0</v>
      </c>
      <c r="I292" s="1">
        <f t="shared" si="6"/>
        <v>42</v>
      </c>
      <c r="J292" s="1">
        <v>14</v>
      </c>
      <c r="K292" s="7">
        <v>54</v>
      </c>
      <c r="L292" s="1">
        <f t="shared" si="7"/>
        <v>17.24</v>
      </c>
      <c r="M292" s="1">
        <f t="shared" si="8"/>
        <v>73.24</v>
      </c>
    </row>
    <row r="293" ht="18.75" spans="1:13">
      <c r="A293" s="18">
        <v>2503283258</v>
      </c>
      <c r="B293" s="18" t="s">
        <v>306</v>
      </c>
      <c r="C293" s="9" t="s">
        <v>59</v>
      </c>
      <c r="D293" s="1">
        <v>14</v>
      </c>
      <c r="E293" s="7">
        <v>10</v>
      </c>
      <c r="F293" s="1">
        <f t="shared" si="5"/>
        <v>14.6</v>
      </c>
      <c r="G293" s="1">
        <v>42</v>
      </c>
      <c r="H293" s="7">
        <v>36</v>
      </c>
      <c r="I293" s="1">
        <f t="shared" si="6"/>
        <v>48.48</v>
      </c>
      <c r="J293" s="1">
        <v>14</v>
      </c>
      <c r="K293" s="7">
        <v>37.5</v>
      </c>
      <c r="L293" s="1">
        <f t="shared" si="7"/>
        <v>16.25</v>
      </c>
      <c r="M293" s="1">
        <f t="shared" si="8"/>
        <v>79.33</v>
      </c>
    </row>
    <row r="294" ht="18.75" spans="1:13">
      <c r="A294" s="18">
        <v>2503283259</v>
      </c>
      <c r="B294" s="18" t="s">
        <v>307</v>
      </c>
      <c r="C294" s="9" t="s">
        <v>59</v>
      </c>
      <c r="D294" s="1">
        <v>14</v>
      </c>
      <c r="E294" s="7">
        <v>0</v>
      </c>
      <c r="F294" s="1">
        <f t="shared" si="5"/>
        <v>14</v>
      </c>
      <c r="G294" s="1">
        <v>42</v>
      </c>
      <c r="H294" s="7">
        <v>0</v>
      </c>
      <c r="I294" s="1">
        <f t="shared" si="6"/>
        <v>42</v>
      </c>
      <c r="J294" s="1">
        <v>14</v>
      </c>
      <c r="K294" s="7">
        <v>28.5</v>
      </c>
      <c r="L294" s="1">
        <f t="shared" si="7"/>
        <v>15.71</v>
      </c>
      <c r="M294" s="1">
        <f t="shared" si="8"/>
        <v>71.71</v>
      </c>
    </row>
    <row r="295" ht="18.75" spans="1:13">
      <c r="A295" s="18">
        <v>2503283260</v>
      </c>
      <c r="B295" s="18" t="s">
        <v>308</v>
      </c>
      <c r="C295" s="9" t="s">
        <v>59</v>
      </c>
      <c r="D295" s="1">
        <v>14</v>
      </c>
      <c r="E295" s="7">
        <v>6</v>
      </c>
      <c r="F295" s="1">
        <f t="shared" si="5"/>
        <v>14.36</v>
      </c>
      <c r="G295" s="1">
        <v>42</v>
      </c>
      <c r="H295" s="7">
        <v>0</v>
      </c>
      <c r="I295" s="1">
        <f t="shared" si="6"/>
        <v>42</v>
      </c>
      <c r="J295" s="1">
        <v>14</v>
      </c>
      <c r="K295" s="7">
        <v>36</v>
      </c>
      <c r="L295" s="1">
        <f t="shared" si="7"/>
        <v>16.16</v>
      </c>
      <c r="M295" s="1">
        <f t="shared" si="8"/>
        <v>72.52</v>
      </c>
    </row>
    <row r="296" ht="18.75" spans="1:13">
      <c r="A296" s="18">
        <v>2503283261</v>
      </c>
      <c r="B296" s="18" t="s">
        <v>309</v>
      </c>
      <c r="C296" s="9" t="s">
        <v>59</v>
      </c>
      <c r="D296" s="1">
        <v>14</v>
      </c>
      <c r="E296" s="7">
        <v>0</v>
      </c>
      <c r="F296" s="1">
        <f t="shared" si="5"/>
        <v>14</v>
      </c>
      <c r="G296" s="1">
        <v>42</v>
      </c>
      <c r="H296" s="7">
        <v>0</v>
      </c>
      <c r="I296" s="1">
        <f t="shared" si="6"/>
        <v>42</v>
      </c>
      <c r="J296" s="1">
        <v>14</v>
      </c>
      <c r="K296" s="7">
        <v>22.5</v>
      </c>
      <c r="L296" s="1">
        <f t="shared" si="7"/>
        <v>15.35</v>
      </c>
      <c r="M296" s="1">
        <f t="shared" si="8"/>
        <v>71.35</v>
      </c>
    </row>
    <row r="297" ht="18.75" spans="1:13">
      <c r="A297" s="18">
        <v>2503283262</v>
      </c>
      <c r="B297" s="18" t="s">
        <v>310</v>
      </c>
      <c r="C297" s="9" t="s">
        <v>59</v>
      </c>
      <c r="D297" s="1">
        <v>14</v>
      </c>
      <c r="E297" s="7">
        <v>0</v>
      </c>
      <c r="F297" s="1">
        <f t="shared" si="5"/>
        <v>14</v>
      </c>
      <c r="G297" s="1">
        <v>42</v>
      </c>
      <c r="H297" s="7">
        <v>1.5</v>
      </c>
      <c r="I297" s="1">
        <f t="shared" si="6"/>
        <v>42.27</v>
      </c>
      <c r="J297" s="1">
        <v>14</v>
      </c>
      <c r="K297" s="7">
        <v>22.5</v>
      </c>
      <c r="L297" s="1">
        <f t="shared" si="7"/>
        <v>15.35</v>
      </c>
      <c r="M297" s="1">
        <f t="shared" si="8"/>
        <v>71.62</v>
      </c>
    </row>
    <row r="298" ht="18.75" spans="1:13">
      <c r="A298" s="18">
        <v>2503283263</v>
      </c>
      <c r="B298" s="18" t="s">
        <v>311</v>
      </c>
      <c r="C298" s="9" t="s">
        <v>59</v>
      </c>
      <c r="D298" s="1">
        <v>14</v>
      </c>
      <c r="E298" s="7">
        <v>0</v>
      </c>
      <c r="F298" s="1">
        <f t="shared" si="5"/>
        <v>14</v>
      </c>
      <c r="G298" s="1">
        <v>42</v>
      </c>
      <c r="H298" s="7">
        <v>0</v>
      </c>
      <c r="I298" s="1">
        <f t="shared" si="6"/>
        <v>42</v>
      </c>
      <c r="J298" s="1">
        <v>14</v>
      </c>
      <c r="K298" s="7">
        <v>70</v>
      </c>
      <c r="L298" s="1">
        <f t="shared" si="7"/>
        <v>18.2</v>
      </c>
      <c r="M298" s="1">
        <f t="shared" si="8"/>
        <v>74.2</v>
      </c>
    </row>
    <row r="299" ht="18.75" spans="1:13">
      <c r="A299" s="18">
        <v>2503283264</v>
      </c>
      <c r="B299" s="18" t="s">
        <v>312</v>
      </c>
      <c r="C299" s="9" t="s">
        <v>59</v>
      </c>
      <c r="D299" s="1">
        <v>14</v>
      </c>
      <c r="E299" s="7">
        <v>0</v>
      </c>
      <c r="F299" s="1">
        <f t="shared" si="5"/>
        <v>14</v>
      </c>
      <c r="G299" s="1">
        <v>42</v>
      </c>
      <c r="H299" s="7">
        <v>0</v>
      </c>
      <c r="I299" s="1">
        <f t="shared" si="6"/>
        <v>42</v>
      </c>
      <c r="J299" s="1">
        <v>14</v>
      </c>
      <c r="K299" s="7">
        <v>19</v>
      </c>
      <c r="L299" s="1">
        <f t="shared" si="7"/>
        <v>15.14</v>
      </c>
      <c r="M299" s="1">
        <f t="shared" si="8"/>
        <v>71.14</v>
      </c>
    </row>
    <row r="300" ht="18.75" spans="1:13">
      <c r="A300" s="18">
        <v>2503283265</v>
      </c>
      <c r="B300" s="18" t="s">
        <v>313</v>
      </c>
      <c r="C300" s="9" t="s">
        <v>59</v>
      </c>
      <c r="D300" s="1">
        <v>14</v>
      </c>
      <c r="E300" s="7">
        <v>0</v>
      </c>
      <c r="F300" s="1">
        <f t="shared" si="5"/>
        <v>14</v>
      </c>
      <c r="G300" s="1">
        <v>42</v>
      </c>
      <c r="H300" s="7">
        <v>2</v>
      </c>
      <c r="I300" s="1">
        <f t="shared" si="6"/>
        <v>42.36</v>
      </c>
      <c r="J300" s="1">
        <v>14</v>
      </c>
      <c r="K300" s="7">
        <v>28.5</v>
      </c>
      <c r="L300" s="1">
        <f t="shared" si="7"/>
        <v>15.71</v>
      </c>
      <c r="M300" s="1">
        <f t="shared" si="8"/>
        <v>72.07</v>
      </c>
    </row>
    <row r="301" ht="18.75" spans="1:13">
      <c r="A301" s="18">
        <v>2503283266</v>
      </c>
      <c r="B301" s="18" t="s">
        <v>314</v>
      </c>
      <c r="C301" s="9" t="s">
        <v>59</v>
      </c>
      <c r="D301" s="1">
        <v>14</v>
      </c>
      <c r="E301" s="7">
        <v>6</v>
      </c>
      <c r="F301" s="1">
        <f t="shared" si="5"/>
        <v>14.36</v>
      </c>
      <c r="G301" s="1">
        <v>42</v>
      </c>
      <c r="H301" s="7">
        <v>0</v>
      </c>
      <c r="I301" s="1">
        <f t="shared" si="6"/>
        <v>42</v>
      </c>
      <c r="J301" s="1">
        <v>14</v>
      </c>
      <c r="K301" s="7">
        <v>43</v>
      </c>
      <c r="L301" s="1">
        <f t="shared" si="7"/>
        <v>16.58</v>
      </c>
      <c r="M301" s="1">
        <f t="shared" si="8"/>
        <v>72.94</v>
      </c>
    </row>
    <row r="302" ht="18.75" spans="1:13">
      <c r="A302" s="18">
        <v>2503283267</v>
      </c>
      <c r="B302" s="18" t="s">
        <v>315</v>
      </c>
      <c r="C302" s="9" t="s">
        <v>59</v>
      </c>
      <c r="D302" s="1">
        <v>14</v>
      </c>
      <c r="E302" s="7">
        <v>0</v>
      </c>
      <c r="F302" s="1">
        <f t="shared" si="5"/>
        <v>14</v>
      </c>
      <c r="G302" s="1">
        <v>42</v>
      </c>
      <c r="H302" s="7">
        <v>0</v>
      </c>
      <c r="I302" s="1">
        <f t="shared" si="6"/>
        <v>42</v>
      </c>
      <c r="J302" s="1">
        <v>14</v>
      </c>
      <c r="K302" s="7">
        <v>17</v>
      </c>
      <c r="L302" s="1">
        <f t="shared" si="7"/>
        <v>15.02</v>
      </c>
      <c r="M302" s="1">
        <f t="shared" si="8"/>
        <v>71.02</v>
      </c>
    </row>
    <row r="303" ht="18.75" spans="1:13">
      <c r="A303" s="18">
        <v>2503283268</v>
      </c>
      <c r="B303" s="18" t="s">
        <v>316</v>
      </c>
      <c r="C303" s="9" t="s">
        <v>59</v>
      </c>
      <c r="D303" s="1">
        <v>14</v>
      </c>
      <c r="E303" s="7">
        <v>0</v>
      </c>
      <c r="F303" s="1">
        <f t="shared" si="5"/>
        <v>14</v>
      </c>
      <c r="G303" s="1">
        <v>42</v>
      </c>
      <c r="H303" s="7">
        <v>0</v>
      </c>
      <c r="I303" s="1">
        <f t="shared" si="6"/>
        <v>42</v>
      </c>
      <c r="J303" s="1">
        <v>14</v>
      </c>
      <c r="K303" s="7">
        <v>34.5</v>
      </c>
      <c r="L303" s="1">
        <f t="shared" si="7"/>
        <v>16.07</v>
      </c>
      <c r="M303" s="1">
        <f t="shared" si="8"/>
        <v>72.07</v>
      </c>
    </row>
    <row r="304" ht="18.75" spans="1:13">
      <c r="A304" s="18">
        <v>2503283269</v>
      </c>
      <c r="B304" s="18" t="s">
        <v>317</v>
      </c>
      <c r="C304" s="9" t="s">
        <v>59</v>
      </c>
      <c r="D304" s="1">
        <v>14</v>
      </c>
      <c r="E304" s="7">
        <v>0</v>
      </c>
      <c r="F304" s="1">
        <f t="shared" si="5"/>
        <v>14</v>
      </c>
      <c r="G304" s="1">
        <v>42</v>
      </c>
      <c r="H304" s="7">
        <v>0</v>
      </c>
      <c r="I304" s="1">
        <f t="shared" si="6"/>
        <v>42</v>
      </c>
      <c r="J304" s="1">
        <v>14</v>
      </c>
      <c r="K304" s="7">
        <v>17</v>
      </c>
      <c r="L304" s="1">
        <f t="shared" si="7"/>
        <v>15.02</v>
      </c>
      <c r="M304" s="1">
        <f t="shared" si="8"/>
        <v>71.02</v>
      </c>
    </row>
    <row r="305" ht="18.75" spans="1:13">
      <c r="A305" s="18">
        <v>2503283270</v>
      </c>
      <c r="B305" s="18" t="s">
        <v>318</v>
      </c>
      <c r="C305" s="9" t="s">
        <v>59</v>
      </c>
      <c r="D305" s="1">
        <v>14</v>
      </c>
      <c r="E305" s="7">
        <v>0</v>
      </c>
      <c r="F305" s="1">
        <f t="shared" si="5"/>
        <v>14</v>
      </c>
      <c r="G305" s="1">
        <v>42</v>
      </c>
      <c r="H305" s="7">
        <v>0</v>
      </c>
      <c r="I305" s="1">
        <f t="shared" si="6"/>
        <v>42</v>
      </c>
      <c r="J305" s="1">
        <v>14</v>
      </c>
      <c r="K305" s="7">
        <v>21.5</v>
      </c>
      <c r="L305" s="1">
        <f t="shared" si="7"/>
        <v>15.29</v>
      </c>
      <c r="M305" s="1">
        <f t="shared" si="8"/>
        <v>71.29</v>
      </c>
    </row>
    <row r="306" ht="18.75" spans="1:13">
      <c r="A306" s="18">
        <v>2503283271</v>
      </c>
      <c r="B306" s="18" t="s">
        <v>319</v>
      </c>
      <c r="C306" s="9" t="s">
        <v>59</v>
      </c>
      <c r="D306" s="1">
        <v>14</v>
      </c>
      <c r="E306" s="7">
        <v>0</v>
      </c>
      <c r="F306" s="1">
        <f t="shared" si="5"/>
        <v>14</v>
      </c>
      <c r="G306" s="1">
        <v>42</v>
      </c>
      <c r="H306" s="7">
        <v>0</v>
      </c>
      <c r="I306" s="1">
        <f t="shared" si="6"/>
        <v>42</v>
      </c>
      <c r="J306" s="1">
        <v>14</v>
      </c>
      <c r="K306" s="7">
        <v>22</v>
      </c>
      <c r="L306" s="1">
        <f t="shared" si="7"/>
        <v>15.32</v>
      </c>
      <c r="M306" s="1">
        <f t="shared" si="8"/>
        <v>71.32</v>
      </c>
    </row>
    <row r="307" ht="18.75" spans="1:13">
      <c r="A307" s="18">
        <v>2503283272</v>
      </c>
      <c r="B307" s="18" t="s">
        <v>320</v>
      </c>
      <c r="C307" s="9" t="s">
        <v>59</v>
      </c>
      <c r="D307" s="1">
        <v>14</v>
      </c>
      <c r="E307" s="7">
        <v>0</v>
      </c>
      <c r="F307" s="1">
        <f t="shared" si="5"/>
        <v>14</v>
      </c>
      <c r="G307" s="1">
        <v>42</v>
      </c>
      <c r="H307" s="7">
        <v>0</v>
      </c>
      <c r="I307" s="1">
        <f t="shared" si="6"/>
        <v>42</v>
      </c>
      <c r="J307" s="1">
        <v>14</v>
      </c>
      <c r="K307" s="7">
        <v>19</v>
      </c>
      <c r="L307" s="1">
        <f t="shared" si="7"/>
        <v>15.14</v>
      </c>
      <c r="M307" s="1">
        <f t="shared" si="8"/>
        <v>71.14</v>
      </c>
    </row>
    <row r="308" ht="18.75" spans="1:13">
      <c r="A308" s="18">
        <v>2503283273</v>
      </c>
      <c r="B308" s="18" t="s">
        <v>321</v>
      </c>
      <c r="C308" s="9" t="s">
        <v>59</v>
      </c>
      <c r="D308" s="1">
        <v>14</v>
      </c>
      <c r="E308" s="7">
        <v>0</v>
      </c>
      <c r="F308" s="1">
        <f t="shared" si="5"/>
        <v>14</v>
      </c>
      <c r="G308" s="1">
        <v>42</v>
      </c>
      <c r="H308" s="7">
        <v>0</v>
      </c>
      <c r="I308" s="1">
        <f t="shared" si="6"/>
        <v>42</v>
      </c>
      <c r="J308" s="1">
        <v>14</v>
      </c>
      <c r="K308" s="7">
        <v>29</v>
      </c>
      <c r="L308" s="1">
        <f t="shared" si="7"/>
        <v>15.74</v>
      </c>
      <c r="M308" s="1">
        <f t="shared" si="8"/>
        <v>71.74</v>
      </c>
    </row>
    <row r="309" ht="18.75" spans="1:13">
      <c r="A309" s="18">
        <v>2503283274</v>
      </c>
      <c r="B309" s="18" t="s">
        <v>322</v>
      </c>
      <c r="C309" s="9" t="s">
        <v>59</v>
      </c>
      <c r="D309" s="1">
        <v>14</v>
      </c>
      <c r="E309" s="7">
        <v>0</v>
      </c>
      <c r="F309" s="1">
        <f t="shared" si="5"/>
        <v>14</v>
      </c>
      <c r="G309" s="1">
        <v>42</v>
      </c>
      <c r="H309" s="7">
        <v>0</v>
      </c>
      <c r="I309" s="1">
        <f t="shared" si="6"/>
        <v>42</v>
      </c>
      <c r="J309" s="1">
        <v>14</v>
      </c>
      <c r="K309" s="7">
        <v>20</v>
      </c>
      <c r="L309" s="1">
        <f t="shared" si="7"/>
        <v>15.2</v>
      </c>
      <c r="M309" s="1">
        <f t="shared" si="8"/>
        <v>71.2</v>
      </c>
    </row>
    <row r="310" ht="18.75" spans="1:13">
      <c r="A310" s="18">
        <v>2503283275</v>
      </c>
      <c r="B310" s="18" t="s">
        <v>323</v>
      </c>
      <c r="C310" s="9" t="s">
        <v>59</v>
      </c>
      <c r="D310" s="1">
        <v>14</v>
      </c>
      <c r="E310" s="7">
        <v>6</v>
      </c>
      <c r="F310" s="1">
        <f t="shared" si="5"/>
        <v>14.36</v>
      </c>
      <c r="G310" s="1">
        <v>42</v>
      </c>
      <c r="H310" s="7">
        <v>0</v>
      </c>
      <c r="I310" s="1">
        <f t="shared" si="6"/>
        <v>42</v>
      </c>
      <c r="J310" s="1">
        <v>14</v>
      </c>
      <c r="K310" s="7">
        <v>37</v>
      </c>
      <c r="L310" s="1">
        <f t="shared" si="7"/>
        <v>16.22</v>
      </c>
      <c r="M310" s="1">
        <f t="shared" si="8"/>
        <v>72.58</v>
      </c>
    </row>
    <row r="311" ht="18.75" spans="1:13">
      <c r="A311" s="18">
        <v>2503283276</v>
      </c>
      <c r="B311" s="18" t="s">
        <v>324</v>
      </c>
      <c r="C311" s="9" t="s">
        <v>59</v>
      </c>
      <c r="D311" s="1">
        <v>14</v>
      </c>
      <c r="E311" s="7">
        <v>6</v>
      </c>
      <c r="F311" s="1">
        <f t="shared" si="5"/>
        <v>14.36</v>
      </c>
      <c r="G311" s="1">
        <v>42</v>
      </c>
      <c r="H311" s="7">
        <v>0</v>
      </c>
      <c r="I311" s="1">
        <f t="shared" si="6"/>
        <v>42</v>
      </c>
      <c r="J311" s="1">
        <v>14</v>
      </c>
      <c r="K311" s="7">
        <v>52.5</v>
      </c>
      <c r="L311" s="1">
        <f t="shared" si="7"/>
        <v>17.15</v>
      </c>
      <c r="M311" s="1">
        <f t="shared" si="8"/>
        <v>73.51</v>
      </c>
    </row>
    <row r="312" ht="18.75" spans="1:13">
      <c r="A312" s="18">
        <v>2503283277</v>
      </c>
      <c r="B312" s="18" t="s">
        <v>325</v>
      </c>
      <c r="C312" s="9" t="s">
        <v>59</v>
      </c>
      <c r="D312" s="1">
        <v>14</v>
      </c>
      <c r="E312" s="7">
        <v>0</v>
      </c>
      <c r="F312" s="1">
        <f t="shared" si="5"/>
        <v>14</v>
      </c>
      <c r="G312" s="1">
        <v>42</v>
      </c>
      <c r="H312" s="7">
        <v>0</v>
      </c>
      <c r="I312" s="1">
        <f t="shared" si="6"/>
        <v>42</v>
      </c>
      <c r="J312" s="1">
        <v>14</v>
      </c>
      <c r="K312" s="7">
        <v>25</v>
      </c>
      <c r="L312" s="1">
        <f t="shared" si="7"/>
        <v>15.5</v>
      </c>
      <c r="M312" s="1">
        <f t="shared" si="8"/>
        <v>71.5</v>
      </c>
    </row>
    <row r="313" ht="18.75" spans="1:13">
      <c r="A313" s="18">
        <v>2503283278</v>
      </c>
      <c r="B313" s="18" t="s">
        <v>326</v>
      </c>
      <c r="C313" s="9" t="s">
        <v>59</v>
      </c>
      <c r="D313" s="1">
        <v>14</v>
      </c>
      <c r="E313" s="7">
        <v>0</v>
      </c>
      <c r="F313" s="1">
        <f t="shared" si="5"/>
        <v>14</v>
      </c>
      <c r="G313" s="1">
        <v>42</v>
      </c>
      <c r="H313" s="7">
        <v>0</v>
      </c>
      <c r="I313" s="1">
        <f t="shared" si="6"/>
        <v>42</v>
      </c>
      <c r="J313" s="1">
        <v>14</v>
      </c>
      <c r="K313" s="7">
        <v>30.5</v>
      </c>
      <c r="L313" s="1">
        <f t="shared" si="7"/>
        <v>15.83</v>
      </c>
      <c r="M313" s="1">
        <f t="shared" si="8"/>
        <v>71.83</v>
      </c>
    </row>
    <row r="314" ht="18.75" spans="1:13">
      <c r="A314" s="18">
        <v>2503283279</v>
      </c>
      <c r="B314" s="18" t="s">
        <v>327</v>
      </c>
      <c r="C314" s="9" t="s">
        <v>59</v>
      </c>
      <c r="D314" s="1">
        <v>14</v>
      </c>
      <c r="E314" s="7">
        <v>0</v>
      </c>
      <c r="F314" s="1">
        <f t="shared" si="5"/>
        <v>14</v>
      </c>
      <c r="G314" s="1">
        <v>42</v>
      </c>
      <c r="H314" s="7">
        <v>0</v>
      </c>
      <c r="I314" s="1">
        <f t="shared" si="6"/>
        <v>42</v>
      </c>
      <c r="J314" s="1">
        <v>14</v>
      </c>
      <c r="K314" s="7">
        <v>23</v>
      </c>
      <c r="L314" s="1">
        <f t="shared" si="7"/>
        <v>15.38</v>
      </c>
      <c r="M314" s="1">
        <f t="shared" si="8"/>
        <v>71.38</v>
      </c>
    </row>
  </sheetData>
  <sortState ref="A2:M314">
    <sortCondition ref="A2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郭凡如</dc:creator>
  <cp:lastModifiedBy>贾志超  Zhichao Jia</cp:lastModifiedBy>
  <dcterms:created xsi:type="dcterms:W3CDTF">2023-05-12T11:15:00Z</dcterms:created>
  <dcterms:modified xsi:type="dcterms:W3CDTF">2026-09-13T03:31:29Z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CDD6517996094065967223E0786C0D7F_13</vt:lpwstr>
  </property>
  <property fmtid="{D5CDD505-2E9C-101B-9397-08002B2CF9AE}" pid="4" name="CalculationRule">
    <vt:i4>0</vt:i4>
  </property>
</Properties>
</file>