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Height="1237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<sst xmlns="http://schemas.openxmlformats.org/spreadsheetml/2006/main" count="572" uniqueCount="331">
  <si>
    <t>序号</t>
  </si>
  <si>
    <t>学号</t>
  </si>
  <si>
    <t>姓名</t>
  </si>
  <si>
    <t>研究生/博士</t>
  </si>
  <si>
    <t>思想道德基础分</t>
  </si>
  <si>
    <t>思想道德奖励分</t>
  </si>
  <si>
    <t>思想道德总分</t>
  </si>
  <si>
    <t>专业素质基础分</t>
  </si>
  <si>
    <t>专业素质奖励分</t>
  </si>
  <si>
    <t>专业素质总分</t>
  </si>
  <si>
    <t>文体劳素质基础分</t>
  </si>
  <si>
    <t>文体劳素质奖励分</t>
  </si>
  <si>
    <t>文体劳素质总分</t>
  </si>
  <si>
    <t>综测总分</t>
  </si>
  <si>
    <t>张婷婷</t>
  </si>
  <si>
    <t>研究生</t>
  </si>
  <si>
    <t>汤奇月</t>
  </si>
  <si>
    <t>刘伊含</t>
  </si>
  <si>
    <t>李永健</t>
  </si>
  <si>
    <t>杨金丹</t>
  </si>
  <si>
    <t>黄彩霞</t>
  </si>
  <si>
    <t>周欣雨</t>
  </si>
  <si>
    <t>李明</t>
  </si>
  <si>
    <t>万紫晴</t>
  </si>
  <si>
    <t>王玉霞</t>
  </si>
  <si>
    <t>何梦圆</t>
  </si>
  <si>
    <t>李亚婷</t>
  </si>
  <si>
    <t>胡舒畅</t>
  </si>
  <si>
    <t>孔文娟</t>
  </si>
  <si>
    <t>吴学新</t>
  </si>
  <si>
    <t>赵梦真</t>
  </si>
  <si>
    <t>高玉杰</t>
  </si>
  <si>
    <t>苑乐园</t>
  </si>
  <si>
    <t>翟冰怡</t>
  </si>
  <si>
    <t>张刘金</t>
  </si>
  <si>
    <t>李晶晶</t>
  </si>
  <si>
    <t>符关鹏</t>
  </si>
  <si>
    <t>何尧</t>
  </si>
  <si>
    <t>许建瑶</t>
  </si>
  <si>
    <t>朱来臣</t>
  </si>
  <si>
    <t>闫雯琦</t>
  </si>
  <si>
    <t>陈雨婷</t>
  </si>
  <si>
    <t>贾留冰</t>
  </si>
  <si>
    <t>刘亚莉</t>
  </si>
  <si>
    <t>王香利</t>
  </si>
  <si>
    <t>郭浩辰</t>
  </si>
  <si>
    <t>王鑫蕊</t>
  </si>
  <si>
    <t>靳艺涵</t>
  </si>
  <si>
    <t>刘怡</t>
  </si>
  <si>
    <t>杨举</t>
  </si>
  <si>
    <t>董涵飞</t>
  </si>
  <si>
    <t>乔辉</t>
  </si>
  <si>
    <t>张璐璐</t>
  </si>
  <si>
    <t>田宇婷</t>
  </si>
  <si>
    <t>王双双</t>
  </si>
  <si>
    <t>赵思睿</t>
  </si>
  <si>
    <t>马如蔚</t>
  </si>
  <si>
    <t>杨镇恺</t>
  </si>
  <si>
    <t>孙雪坤</t>
  </si>
  <si>
    <t>张清洁</t>
  </si>
  <si>
    <t>王慧琳</t>
  </si>
  <si>
    <t>桂艺祯</t>
  </si>
  <si>
    <t>魏乐乐</t>
  </si>
  <si>
    <t>毛正泽</t>
  </si>
  <si>
    <t>王悦悦</t>
  </si>
  <si>
    <t>徐俊佳</t>
  </si>
  <si>
    <t>高爽</t>
  </si>
  <si>
    <t>刘晓鑫</t>
  </si>
  <si>
    <t>陈何苗</t>
  </si>
  <si>
    <t>赵梦蕾</t>
  </si>
  <si>
    <t>毕维庆</t>
  </si>
  <si>
    <t>付雨帆</t>
  </si>
  <si>
    <t>郑静</t>
  </si>
  <si>
    <t>董格格</t>
  </si>
  <si>
    <t>杨涵菲</t>
  </si>
  <si>
    <t>王鹏艳</t>
  </si>
  <si>
    <t>罗洋</t>
  </si>
  <si>
    <t>赵平艳</t>
  </si>
  <si>
    <t>王丹</t>
  </si>
  <si>
    <t>王世粉</t>
  </si>
  <si>
    <t>李竺蔓</t>
  </si>
  <si>
    <t>应慧</t>
  </si>
  <si>
    <t>王正杰</t>
  </si>
  <si>
    <t>刘一然</t>
  </si>
  <si>
    <t>李爽</t>
  </si>
  <si>
    <t>耿明川</t>
  </si>
  <si>
    <t>金子煜</t>
  </si>
  <si>
    <t>杨鹏飞</t>
  </si>
  <si>
    <t>李媛媛</t>
  </si>
  <si>
    <t>王梦杰</t>
  </si>
  <si>
    <t>杨泽宇</t>
  </si>
  <si>
    <t>韩春艳</t>
  </si>
  <si>
    <t>李雨晴</t>
  </si>
  <si>
    <t>翟若彤</t>
  </si>
  <si>
    <t>宋洪翔</t>
  </si>
  <si>
    <t>李素宏</t>
  </si>
  <si>
    <t>兰雅蓉</t>
  </si>
  <si>
    <t>胡静怡</t>
  </si>
  <si>
    <t>徐高扬</t>
  </si>
  <si>
    <t>张阳阳</t>
  </si>
  <si>
    <t>李艳</t>
  </si>
  <si>
    <t>谭欣慧</t>
  </si>
  <si>
    <t>孔翠翠</t>
  </si>
  <si>
    <t>陈进进</t>
  </si>
  <si>
    <t>赵翔云</t>
  </si>
  <si>
    <t>李赛影</t>
  </si>
  <si>
    <t>余斌</t>
  </si>
  <si>
    <t>郭潇雯</t>
  </si>
  <si>
    <t>庞诗睿</t>
  </si>
  <si>
    <t>赵汝璞</t>
  </si>
  <si>
    <t>叶莎莎</t>
  </si>
  <si>
    <t>崔盟昂</t>
  </si>
  <si>
    <t xml:space="preserve">2403183143
</t>
  </si>
  <si>
    <t xml:space="preserve">闫栋梁
</t>
  </si>
  <si>
    <t xml:space="preserve">2403183145
</t>
  </si>
  <si>
    <t xml:space="preserve">徐宜福
</t>
  </si>
  <si>
    <t xml:space="preserve">2403183150
</t>
  </si>
  <si>
    <t xml:space="preserve">宋聪蔓
</t>
  </si>
  <si>
    <t>任鸣臣</t>
  </si>
  <si>
    <t>乔祖麟</t>
  </si>
  <si>
    <t>徐汝惠</t>
  </si>
  <si>
    <t>张浩</t>
  </si>
  <si>
    <t>宇文姝杰</t>
  </si>
  <si>
    <t>张博帆</t>
  </si>
  <si>
    <t>石鹏阔</t>
  </si>
  <si>
    <t>杨钰萍</t>
  </si>
  <si>
    <t>尹晓艳</t>
  </si>
  <si>
    <t>张书雅</t>
  </si>
  <si>
    <t>张孟波</t>
  </si>
  <si>
    <t>李一迈</t>
  </si>
  <si>
    <t>朱叶</t>
  </si>
  <si>
    <t>张乔虹</t>
  </si>
  <si>
    <t>李奕筱</t>
  </si>
  <si>
    <t>郭梦雯</t>
  </si>
  <si>
    <t>魏东林</t>
  </si>
  <si>
    <t>贾璐一</t>
  </si>
  <si>
    <t>马凯歌</t>
  </si>
  <si>
    <t>万志磊</t>
  </si>
  <si>
    <t>姬婧怡</t>
  </si>
  <si>
    <t>王一凡</t>
  </si>
  <si>
    <t>韩嘉玮</t>
  </si>
  <si>
    <t>何荣华</t>
  </si>
  <si>
    <t>邓可迪</t>
  </si>
  <si>
    <t>李应隆</t>
  </si>
  <si>
    <t>陈敬奇</t>
  </si>
  <si>
    <t>邓成玉</t>
  </si>
  <si>
    <t>张庆熙</t>
  </si>
  <si>
    <t>仓胜男</t>
  </si>
  <si>
    <t>王伟冲</t>
  </si>
  <si>
    <t>丁豪</t>
  </si>
  <si>
    <t>彭梦萍</t>
  </si>
  <si>
    <t>刘春杰</t>
  </si>
  <si>
    <t>2403183154</t>
  </si>
  <si>
    <t>韩松伟</t>
  </si>
  <si>
    <t>2403183155</t>
  </si>
  <si>
    <t>韩宁</t>
  </si>
  <si>
    <t>2403183156</t>
  </si>
  <si>
    <t>原鹏程</t>
  </si>
  <si>
    <t>2403183157</t>
  </si>
  <si>
    <t>刘利杰</t>
  </si>
  <si>
    <t>2403183158</t>
  </si>
  <si>
    <t>张矜述</t>
  </si>
  <si>
    <t>2403283168</t>
  </si>
  <si>
    <t>崔金淼</t>
  </si>
  <si>
    <t>2403283169</t>
  </si>
  <si>
    <t>赵娜娜</t>
  </si>
  <si>
    <t>2403283170</t>
  </si>
  <si>
    <t>李家心</t>
  </si>
  <si>
    <t>2403283171</t>
  </si>
  <si>
    <t>许傲</t>
  </si>
  <si>
    <t>2403283172</t>
  </si>
  <si>
    <t>刘金宇</t>
  </si>
  <si>
    <t>2403283173</t>
  </si>
  <si>
    <t>李妍</t>
  </si>
  <si>
    <t>2403283174</t>
  </si>
  <si>
    <t>韩佳华</t>
  </si>
  <si>
    <t>2403283175</t>
  </si>
  <si>
    <t>齐雅静</t>
  </si>
  <si>
    <t>2403283176</t>
  </si>
  <si>
    <t>刘浩宇</t>
  </si>
  <si>
    <t>2403283177</t>
  </si>
  <si>
    <t>高倡</t>
  </si>
  <si>
    <t>2403283178</t>
  </si>
  <si>
    <t>赵心铭</t>
  </si>
  <si>
    <t>2403283179</t>
  </si>
  <si>
    <t>张自芽</t>
  </si>
  <si>
    <t>2403283180</t>
  </si>
  <si>
    <t>周若男</t>
  </si>
  <si>
    <t>2403283181</t>
  </si>
  <si>
    <t>李文博</t>
  </si>
  <si>
    <t>2403283182</t>
  </si>
  <si>
    <t>缪茉昕</t>
  </si>
  <si>
    <t>2403283183</t>
  </si>
  <si>
    <t>叶旭</t>
  </si>
  <si>
    <t>2403283184</t>
  </si>
  <si>
    <t>张天姿</t>
  </si>
  <si>
    <t>2403283185</t>
  </si>
  <si>
    <t>郭俊利</t>
  </si>
  <si>
    <t>2403283186</t>
  </si>
  <si>
    <t>刘嘉明</t>
  </si>
  <si>
    <t>2403283187</t>
  </si>
  <si>
    <t>任君豪</t>
  </si>
  <si>
    <t>2403283188</t>
  </si>
  <si>
    <t>韩冬阳</t>
  </si>
  <si>
    <t>2403283189</t>
  </si>
  <si>
    <t>段博文</t>
  </si>
  <si>
    <t>2403283190</t>
  </si>
  <si>
    <t>陈义文</t>
  </si>
  <si>
    <t>2403283191</t>
  </si>
  <si>
    <t>陈秋如</t>
  </si>
  <si>
    <t>2403283192</t>
  </si>
  <si>
    <t>白兰妮</t>
  </si>
  <si>
    <t>2403283193</t>
  </si>
  <si>
    <t>崔彩真</t>
  </si>
  <si>
    <t>2403283194</t>
  </si>
  <si>
    <t>魏嘉源</t>
  </si>
  <si>
    <t>2403283195</t>
  </si>
  <si>
    <t>张一鸣</t>
  </si>
  <si>
    <t>2403283196</t>
  </si>
  <si>
    <t>范虎</t>
  </si>
  <si>
    <t>2403283197</t>
  </si>
  <si>
    <t>王颖浩</t>
  </si>
  <si>
    <t>2403283198</t>
  </si>
  <si>
    <t>杜星科</t>
  </si>
  <si>
    <t>2403283199</t>
  </si>
  <si>
    <t>夏超</t>
  </si>
  <si>
    <t>2403283200</t>
  </si>
  <si>
    <t>杨婷婷</t>
  </si>
  <si>
    <t>2403283201</t>
  </si>
  <si>
    <t>王晶</t>
  </si>
  <si>
    <t>2403283202</t>
  </si>
  <si>
    <t>禹雷</t>
  </si>
  <si>
    <t>2403283203</t>
  </si>
  <si>
    <t>杨柳</t>
  </si>
  <si>
    <t>2403283204</t>
  </si>
  <si>
    <t>蒋星星</t>
  </si>
  <si>
    <t>2403283205</t>
  </si>
  <si>
    <t>姬文浩</t>
  </si>
  <si>
    <t>2403283206</t>
  </si>
  <si>
    <t>岳雨婷</t>
  </si>
  <si>
    <t>2403283207</t>
  </si>
  <si>
    <t>袁慕坤</t>
  </si>
  <si>
    <t>2403283208</t>
  </si>
  <si>
    <t>殷浩楠</t>
  </si>
  <si>
    <t>2403283209</t>
  </si>
  <si>
    <t>马圣洁</t>
  </si>
  <si>
    <t>2403283210</t>
  </si>
  <si>
    <t>王欣雨</t>
  </si>
  <si>
    <t>2403283211</t>
  </si>
  <si>
    <t>张英美</t>
  </si>
  <si>
    <t>2403283212</t>
  </si>
  <si>
    <t>张蕾</t>
  </si>
  <si>
    <t>2403283213</t>
  </si>
  <si>
    <t>吴梦奇</t>
  </si>
  <si>
    <t>2403183004</t>
  </si>
  <si>
    <t>闫雨琦</t>
  </si>
  <si>
    <t>2403183008</t>
  </si>
  <si>
    <t>姚兴</t>
  </si>
  <si>
    <t>2403183011</t>
  </si>
  <si>
    <t>魏婉净</t>
  </si>
  <si>
    <t>2403183012</t>
  </si>
  <si>
    <t>魏嘉欣</t>
  </si>
  <si>
    <t>2403183016</t>
  </si>
  <si>
    <t>杜鑫淼</t>
  </si>
  <si>
    <t>2403183018</t>
  </si>
  <si>
    <t>梁白桦</t>
  </si>
  <si>
    <t>侯璇</t>
  </si>
  <si>
    <t>梅美玉</t>
  </si>
  <si>
    <t>2403183039</t>
  </si>
  <si>
    <t>张艺轩</t>
  </si>
  <si>
    <t>2403183043</t>
  </si>
  <si>
    <t>冯欣</t>
  </si>
  <si>
    <t>2403183049</t>
  </si>
  <si>
    <t>韩冰</t>
  </si>
  <si>
    <t>2403183052</t>
  </si>
  <si>
    <t>王康慧</t>
  </si>
  <si>
    <t>2403183057</t>
  </si>
  <si>
    <t>张梦妍</t>
  </si>
  <si>
    <t>2403183066</t>
  </si>
  <si>
    <t>芦玮</t>
  </si>
  <si>
    <t>2403183071</t>
  </si>
  <si>
    <t>常鹏格</t>
  </si>
  <si>
    <t>2403183078</t>
  </si>
  <si>
    <t>郑一鸣</t>
  </si>
  <si>
    <t>2403183081</t>
  </si>
  <si>
    <t>张辉</t>
  </si>
  <si>
    <t>2403183082</t>
  </si>
  <si>
    <t>左琳</t>
  </si>
  <si>
    <t>2403183087</t>
  </si>
  <si>
    <t>王雨</t>
  </si>
  <si>
    <t>2403183091</t>
  </si>
  <si>
    <t>班胜亚</t>
  </si>
  <si>
    <t>2403183097</t>
  </si>
  <si>
    <t>翟怡媛</t>
  </si>
  <si>
    <t>2403183115</t>
  </si>
  <si>
    <t>王雷</t>
  </si>
  <si>
    <t>琚新发</t>
  </si>
  <si>
    <t>2403183123</t>
  </si>
  <si>
    <t>黄慧萌</t>
  </si>
  <si>
    <t>2403183128</t>
  </si>
  <si>
    <t>王甜甜</t>
  </si>
  <si>
    <t>王美琼</t>
  </si>
  <si>
    <t>黎杏蓉</t>
  </si>
  <si>
    <t>李玉乐</t>
  </si>
  <si>
    <t>张方源</t>
  </si>
  <si>
    <t>李亚埼</t>
  </si>
  <si>
    <t>车莹莹</t>
  </si>
  <si>
    <t>陈雯婷</t>
  </si>
  <si>
    <t>牛牧童</t>
  </si>
  <si>
    <t>朱雅芬</t>
  </si>
  <si>
    <t>赵晨叶</t>
  </si>
  <si>
    <t>汪红星</t>
  </si>
  <si>
    <t>张雪利</t>
  </si>
  <si>
    <t>郭怡</t>
  </si>
  <si>
    <t>符世阔</t>
  </si>
  <si>
    <t>刘奕菲</t>
  </si>
  <si>
    <t>牛慧杰</t>
  </si>
  <si>
    <t>李晴宇</t>
  </si>
  <si>
    <t>王冰心</t>
  </si>
  <si>
    <t>任汉琦</t>
  </si>
  <si>
    <t>王亚萍</t>
  </si>
  <si>
    <t>张利洁</t>
  </si>
  <si>
    <t>赵子骁</t>
  </si>
  <si>
    <t>王晓丽</t>
  </si>
  <si>
    <t>孟丽媛</t>
  </si>
  <si>
    <t>张瑞</t>
  </si>
  <si>
    <t>陈雪霞</t>
  </si>
  <si>
    <t>赵凤艳</t>
  </si>
  <si>
    <t>张言冰</t>
  </si>
  <si>
    <t>温美莲</t>
  </si>
  <si>
    <t>刘婷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</si>
</sst>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color theme="1"/>
      <name val="等线"/>
      <charset val="134"/>
      <scheme val="minor"/>
    </font>
    <font>
      <sz val="11"/>
      <color theme="1"/>
      <name val="Microsoft YaHei U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6"/>
  <sheetViews>
    <sheetView tabSelected="1" zoomScale="80" zoomScaleNormal="80" topLeftCell="B1" workbookViewId="0">
      <selection activeCell="E11" sqref="E11"/>
    </sheetView>
  </sheetViews>
  <sheetFormatPr defaultColWidth="14" defaultRowHeight="18" customHeight="1"/>
  <cols>
    <col min="1" max="1" width="14" style="1"/>
    <col min="2" max="2" width="19.7238095238095" style="1" customWidth="1"/>
    <col min="3" max="3" width="15.7238095238095" style="1" customWidth="1"/>
    <col min="4" max="4" width="14" style="1"/>
    <col min="5" max="5" width="15.7238095238095" style="1" customWidth="1"/>
    <col min="6" max="6" width="17.7238095238095" style="1" customWidth="1"/>
    <col min="7" max="10" width="15.7238095238095" style="1" customWidth="1"/>
    <col min="11" max="11" width="15.2666666666667" style="1" customWidth="1"/>
    <col min="12" max="12" width="15.3619047619048" style="1" customWidth="1"/>
    <col min="13" max="13" width="15.9047619047619" style="1" customWidth="1"/>
    <col min="14" max="14" width="10.7238095238095" style="1" customWidth="1"/>
    <col min="15" max="16384" width="14" style="1"/>
  </cols>
  <sheetData>
    <row r="1" ht="16.5" customHeight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16.5" customHeight="1" spans="1:14">
      <c r="A2" s="1">
        <v>1</v>
      </c>
      <c r="B2" s="2">
        <v>2403283214</v>
      </c>
      <c r="C2" s="3" t="s">
        <v>14</v>
      </c>
      <c r="D2" s="1" t="s">
        <v>15</v>
      </c>
      <c r="E2" s="1">
        <v>14</v>
      </c>
      <c r="F2" s="1">
        <v>0</v>
      </c>
      <c r="G2" s="1">
        <f t="shared" ref="G2:G65" si="0">14+0.06*F2</f>
        <v>14</v>
      </c>
      <c r="H2" s="1">
        <v>42</v>
      </c>
      <c r="I2" s="1">
        <v>0</v>
      </c>
      <c r="J2" s="1">
        <f t="shared" ref="J2:J65" si="1">42+0.18*I2</f>
        <v>42</v>
      </c>
      <c r="K2" s="1">
        <v>14</v>
      </c>
      <c r="L2" s="1">
        <v>13</v>
      </c>
      <c r="M2" s="1">
        <f t="shared" ref="M2:M65" si="2">14+0.06*L2</f>
        <v>14.78</v>
      </c>
      <c r="N2" s="1">
        <f t="shared" ref="N2:N65" si="3">G2+J2+M2</f>
        <v>70.78</v>
      </c>
    </row>
    <row r="3" ht="16.5" customHeight="1" spans="1:14">
      <c r="A3" s="1">
        <v>2</v>
      </c>
      <c r="B3" s="2">
        <v>2403283215</v>
      </c>
      <c r="C3" s="2" t="s">
        <v>16</v>
      </c>
      <c r="D3" s="1" t="s">
        <v>15</v>
      </c>
      <c r="E3" s="1">
        <v>14</v>
      </c>
      <c r="F3" s="1">
        <v>0</v>
      </c>
      <c r="G3" s="1">
        <f t="shared" si="0"/>
        <v>14</v>
      </c>
      <c r="H3" s="1">
        <v>42</v>
      </c>
      <c r="I3" s="1">
        <v>0</v>
      </c>
      <c r="J3" s="1">
        <f t="shared" si="1"/>
        <v>42</v>
      </c>
      <c r="K3" s="1">
        <v>14</v>
      </c>
      <c r="L3" s="1">
        <v>21.5</v>
      </c>
      <c r="M3" s="1">
        <f t="shared" si="2"/>
        <v>15.29</v>
      </c>
      <c r="N3" s="1">
        <f t="shared" si="3"/>
        <v>71.29</v>
      </c>
    </row>
    <row r="4" customHeight="1" spans="1:14">
      <c r="A4" s="1">
        <v>3</v>
      </c>
      <c r="B4" s="2">
        <v>2403283216</v>
      </c>
      <c r="C4" s="2" t="s">
        <v>17</v>
      </c>
      <c r="D4" s="1" t="s">
        <v>15</v>
      </c>
      <c r="E4" s="1">
        <v>14</v>
      </c>
      <c r="F4" s="1">
        <v>0</v>
      </c>
      <c r="G4" s="1">
        <f t="shared" si="0"/>
        <v>14</v>
      </c>
      <c r="H4" s="1">
        <v>42</v>
      </c>
      <c r="I4" s="1">
        <v>0</v>
      </c>
      <c r="J4" s="1">
        <f t="shared" si="1"/>
        <v>42</v>
      </c>
      <c r="K4" s="1">
        <v>14</v>
      </c>
      <c r="L4" s="1">
        <v>24</v>
      </c>
      <c r="M4" s="1">
        <f t="shared" si="2"/>
        <v>15.44</v>
      </c>
      <c r="N4" s="1">
        <f t="shared" si="3"/>
        <v>71.44</v>
      </c>
    </row>
    <row r="5" customHeight="1" spans="1:14">
      <c r="A5" s="1">
        <v>4</v>
      </c>
      <c r="B5" s="2">
        <v>2403283217</v>
      </c>
      <c r="C5" s="2" t="s">
        <v>18</v>
      </c>
      <c r="D5" s="1" t="s">
        <v>15</v>
      </c>
      <c r="E5" s="1">
        <v>14</v>
      </c>
      <c r="F5" s="1">
        <v>0</v>
      </c>
      <c r="G5" s="1">
        <f t="shared" si="0"/>
        <v>14</v>
      </c>
      <c r="H5" s="1">
        <v>42</v>
      </c>
      <c r="I5" s="1">
        <v>0</v>
      </c>
      <c r="J5" s="1">
        <f t="shared" si="1"/>
        <v>42</v>
      </c>
      <c r="K5" s="1">
        <v>14</v>
      </c>
      <c r="L5" s="1">
        <v>2</v>
      </c>
      <c r="M5" s="1">
        <f t="shared" si="2"/>
        <v>14.12</v>
      </c>
      <c r="N5" s="1">
        <f t="shared" si="3"/>
        <v>70.12</v>
      </c>
    </row>
    <row r="6" customHeight="1" spans="1:14">
      <c r="A6" s="1">
        <v>5</v>
      </c>
      <c r="B6" s="2">
        <v>2403283218</v>
      </c>
      <c r="C6" s="2" t="s">
        <v>19</v>
      </c>
      <c r="D6" s="1" t="s">
        <v>15</v>
      </c>
      <c r="E6" s="1">
        <v>14</v>
      </c>
      <c r="F6" s="1">
        <v>10</v>
      </c>
      <c r="G6" s="1">
        <f t="shared" si="0"/>
        <v>14.6</v>
      </c>
      <c r="H6" s="1">
        <v>42</v>
      </c>
      <c r="I6" s="1">
        <v>7</v>
      </c>
      <c r="J6" s="1">
        <f t="shared" si="1"/>
        <v>43.26</v>
      </c>
      <c r="K6" s="1">
        <v>14</v>
      </c>
      <c r="L6" s="1">
        <v>82.5</v>
      </c>
      <c r="M6" s="1">
        <f t="shared" si="2"/>
        <v>18.95</v>
      </c>
      <c r="N6" s="1">
        <f t="shared" si="3"/>
        <v>76.81</v>
      </c>
    </row>
    <row r="7" customHeight="1" spans="1:14">
      <c r="A7" s="1">
        <v>6</v>
      </c>
      <c r="B7" s="2">
        <v>2403283219</v>
      </c>
      <c r="C7" s="2" t="s">
        <v>20</v>
      </c>
      <c r="D7" s="1" t="s">
        <v>15</v>
      </c>
      <c r="E7" s="1">
        <v>14</v>
      </c>
      <c r="F7" s="1">
        <v>0</v>
      </c>
      <c r="G7" s="1">
        <f t="shared" si="0"/>
        <v>14</v>
      </c>
      <c r="H7" s="1">
        <v>42</v>
      </c>
      <c r="I7" s="1">
        <v>0</v>
      </c>
      <c r="J7" s="1">
        <f t="shared" si="1"/>
        <v>42</v>
      </c>
      <c r="K7" s="1">
        <v>14</v>
      </c>
      <c r="L7" s="1">
        <v>19</v>
      </c>
      <c r="M7" s="1">
        <f t="shared" si="2"/>
        <v>15.14</v>
      </c>
      <c r="N7" s="1">
        <f t="shared" si="3"/>
        <v>71.14</v>
      </c>
    </row>
    <row r="8" customHeight="1" spans="1:14">
      <c r="A8" s="1">
        <v>7</v>
      </c>
      <c r="B8" s="2">
        <v>2403283220</v>
      </c>
      <c r="C8" s="2" t="s">
        <v>21</v>
      </c>
      <c r="D8" s="1" t="s">
        <v>15</v>
      </c>
      <c r="E8" s="1">
        <v>14</v>
      </c>
      <c r="F8" s="1">
        <v>0</v>
      </c>
      <c r="G8" s="1">
        <f t="shared" si="0"/>
        <v>14</v>
      </c>
      <c r="H8" s="1">
        <v>42</v>
      </c>
      <c r="I8" s="1">
        <v>0</v>
      </c>
      <c r="J8" s="1">
        <f t="shared" si="1"/>
        <v>42</v>
      </c>
      <c r="K8" s="1">
        <v>14</v>
      </c>
      <c r="L8" s="1">
        <v>17.5</v>
      </c>
      <c r="M8" s="1">
        <f t="shared" si="2"/>
        <v>15.05</v>
      </c>
      <c r="N8" s="1">
        <f t="shared" si="3"/>
        <v>71.05</v>
      </c>
    </row>
    <row r="9" customHeight="1" spans="1:14">
      <c r="A9" s="1">
        <v>8</v>
      </c>
      <c r="B9" s="2">
        <v>2403283221</v>
      </c>
      <c r="C9" s="2" t="s">
        <v>22</v>
      </c>
      <c r="D9" s="1" t="s">
        <v>15</v>
      </c>
      <c r="E9" s="1">
        <v>14</v>
      </c>
      <c r="F9" s="1">
        <v>0</v>
      </c>
      <c r="G9" s="1">
        <f t="shared" si="0"/>
        <v>14</v>
      </c>
      <c r="H9" s="1">
        <v>42</v>
      </c>
      <c r="I9" s="1">
        <v>0</v>
      </c>
      <c r="J9" s="1">
        <f t="shared" si="1"/>
        <v>42</v>
      </c>
      <c r="K9" s="1">
        <v>14</v>
      </c>
      <c r="L9" s="1">
        <v>1.5</v>
      </c>
      <c r="M9" s="1">
        <f t="shared" si="2"/>
        <v>14.09</v>
      </c>
      <c r="N9" s="1">
        <f t="shared" si="3"/>
        <v>70.09</v>
      </c>
    </row>
    <row r="10" customHeight="1" spans="1:14">
      <c r="A10" s="1">
        <v>9</v>
      </c>
      <c r="B10" s="2">
        <v>2403283222</v>
      </c>
      <c r="C10" s="2" t="s">
        <v>23</v>
      </c>
      <c r="D10" s="1" t="s">
        <v>15</v>
      </c>
      <c r="E10" s="1">
        <v>14</v>
      </c>
      <c r="F10" s="1">
        <v>0</v>
      </c>
      <c r="G10" s="1">
        <f t="shared" si="0"/>
        <v>14</v>
      </c>
      <c r="H10" s="1">
        <v>42</v>
      </c>
      <c r="I10" s="1">
        <v>0</v>
      </c>
      <c r="J10" s="1">
        <f t="shared" si="1"/>
        <v>42</v>
      </c>
      <c r="K10" s="1">
        <v>14</v>
      </c>
      <c r="L10" s="1">
        <v>21</v>
      </c>
      <c r="M10" s="1">
        <f t="shared" si="2"/>
        <v>15.26</v>
      </c>
      <c r="N10" s="1">
        <f t="shared" si="3"/>
        <v>71.26</v>
      </c>
    </row>
    <row r="11" customHeight="1" spans="1:14">
      <c r="A11" s="1">
        <v>10</v>
      </c>
      <c r="B11" s="2">
        <v>2403283223</v>
      </c>
      <c r="C11" s="2" t="s">
        <v>24</v>
      </c>
      <c r="D11" s="1" t="s">
        <v>15</v>
      </c>
      <c r="E11" s="1">
        <v>14</v>
      </c>
      <c r="F11" s="1">
        <v>0</v>
      </c>
      <c r="G11" s="1">
        <f t="shared" si="0"/>
        <v>14</v>
      </c>
      <c r="H11" s="1">
        <v>42</v>
      </c>
      <c r="I11" s="1">
        <v>0</v>
      </c>
      <c r="J11" s="1">
        <f t="shared" si="1"/>
        <v>42</v>
      </c>
      <c r="K11" s="1">
        <v>14</v>
      </c>
      <c r="L11" s="1">
        <v>36</v>
      </c>
      <c r="M11" s="1">
        <f t="shared" si="2"/>
        <v>16.16</v>
      </c>
      <c r="N11" s="1">
        <f t="shared" si="3"/>
        <v>72.16</v>
      </c>
    </row>
    <row r="12" customHeight="1" spans="1:14">
      <c r="A12" s="1">
        <v>11</v>
      </c>
      <c r="B12" s="2">
        <v>2403283224</v>
      </c>
      <c r="C12" s="2" t="s">
        <v>25</v>
      </c>
      <c r="D12" s="1" t="s">
        <v>15</v>
      </c>
      <c r="E12" s="1">
        <v>14</v>
      </c>
      <c r="F12" s="1">
        <v>0</v>
      </c>
      <c r="G12" s="1">
        <f t="shared" si="0"/>
        <v>14</v>
      </c>
      <c r="H12" s="1">
        <v>42</v>
      </c>
      <c r="I12" s="1">
        <v>0</v>
      </c>
      <c r="J12" s="1">
        <f t="shared" si="1"/>
        <v>42</v>
      </c>
      <c r="K12" s="1">
        <v>14</v>
      </c>
      <c r="L12" s="1">
        <v>20.5</v>
      </c>
      <c r="M12" s="1">
        <f t="shared" si="2"/>
        <v>15.23</v>
      </c>
      <c r="N12" s="1">
        <f t="shared" si="3"/>
        <v>71.23</v>
      </c>
    </row>
    <row r="13" customHeight="1" spans="1:14">
      <c r="A13" s="1">
        <v>12</v>
      </c>
      <c r="B13" s="2">
        <v>2403283226</v>
      </c>
      <c r="C13" s="2" t="s">
        <v>26</v>
      </c>
      <c r="D13" s="1" t="s">
        <v>15</v>
      </c>
      <c r="E13" s="1">
        <v>14</v>
      </c>
      <c r="F13" s="1">
        <v>10</v>
      </c>
      <c r="G13" s="1">
        <f t="shared" si="0"/>
        <v>14.6</v>
      </c>
      <c r="H13" s="1">
        <v>42</v>
      </c>
      <c r="I13" s="1">
        <v>0</v>
      </c>
      <c r="J13" s="1">
        <f t="shared" si="1"/>
        <v>42</v>
      </c>
      <c r="K13" s="1">
        <v>14</v>
      </c>
      <c r="L13" s="1">
        <v>37</v>
      </c>
      <c r="M13" s="1">
        <f t="shared" si="2"/>
        <v>16.22</v>
      </c>
      <c r="N13" s="1">
        <f t="shared" si="3"/>
        <v>72.82</v>
      </c>
    </row>
    <row r="14" customHeight="1" spans="1:14">
      <c r="A14" s="1">
        <v>13</v>
      </c>
      <c r="B14" s="2">
        <v>2403283227</v>
      </c>
      <c r="C14" s="2" t="s">
        <v>27</v>
      </c>
      <c r="D14" s="1" t="s">
        <v>15</v>
      </c>
      <c r="E14" s="1">
        <v>14</v>
      </c>
      <c r="F14" s="1">
        <v>0</v>
      </c>
      <c r="G14" s="1">
        <f t="shared" si="0"/>
        <v>14</v>
      </c>
      <c r="H14" s="1">
        <v>42</v>
      </c>
      <c r="I14" s="1">
        <v>0</v>
      </c>
      <c r="J14" s="1">
        <f t="shared" si="1"/>
        <v>42</v>
      </c>
      <c r="K14" s="1">
        <v>14</v>
      </c>
      <c r="L14" s="1">
        <v>19</v>
      </c>
      <c r="M14" s="1">
        <f t="shared" si="2"/>
        <v>15.14</v>
      </c>
      <c r="N14" s="1">
        <f t="shared" si="3"/>
        <v>71.14</v>
      </c>
    </row>
    <row r="15" customHeight="1" spans="1:14">
      <c r="A15" s="1">
        <v>14</v>
      </c>
      <c r="B15" s="2">
        <v>2403283228</v>
      </c>
      <c r="C15" s="2" t="s">
        <v>28</v>
      </c>
      <c r="D15" s="1" t="s">
        <v>15</v>
      </c>
      <c r="E15" s="1">
        <v>14</v>
      </c>
      <c r="F15" s="1">
        <v>0</v>
      </c>
      <c r="G15" s="1">
        <f t="shared" si="0"/>
        <v>14</v>
      </c>
      <c r="H15" s="1">
        <v>42</v>
      </c>
      <c r="I15" s="1">
        <v>0</v>
      </c>
      <c r="J15" s="1">
        <f t="shared" si="1"/>
        <v>42</v>
      </c>
      <c r="K15" s="1">
        <v>14</v>
      </c>
      <c r="L15" s="1">
        <v>23</v>
      </c>
      <c r="M15" s="1">
        <f t="shared" si="2"/>
        <v>15.38</v>
      </c>
      <c r="N15" s="1">
        <f t="shared" si="3"/>
        <v>71.38</v>
      </c>
    </row>
    <row r="16" customHeight="1" spans="1:14">
      <c r="A16" s="1">
        <v>15</v>
      </c>
      <c r="B16" s="2">
        <v>2403283229</v>
      </c>
      <c r="C16" s="2" t="s">
        <v>29</v>
      </c>
      <c r="D16" s="1" t="s">
        <v>15</v>
      </c>
      <c r="E16" s="1">
        <v>14</v>
      </c>
      <c r="F16" s="1">
        <v>0</v>
      </c>
      <c r="G16" s="1">
        <f t="shared" si="0"/>
        <v>14</v>
      </c>
      <c r="H16" s="1">
        <v>42</v>
      </c>
      <c r="I16" s="1">
        <v>0</v>
      </c>
      <c r="J16" s="1">
        <f t="shared" si="1"/>
        <v>42</v>
      </c>
      <c r="K16" s="1">
        <v>14</v>
      </c>
      <c r="L16" s="1">
        <v>17.5</v>
      </c>
      <c r="M16" s="1">
        <f t="shared" si="2"/>
        <v>15.05</v>
      </c>
      <c r="N16" s="1">
        <f t="shared" si="3"/>
        <v>71.05</v>
      </c>
    </row>
    <row r="17" customHeight="1" spans="1:14">
      <c r="A17" s="1">
        <v>16</v>
      </c>
      <c r="B17" s="2">
        <v>2403283230</v>
      </c>
      <c r="C17" s="2" t="s">
        <v>30</v>
      </c>
      <c r="D17" s="1" t="s">
        <v>15</v>
      </c>
      <c r="E17" s="1">
        <v>14</v>
      </c>
      <c r="F17" s="1">
        <v>0</v>
      </c>
      <c r="G17" s="1">
        <f t="shared" si="0"/>
        <v>14</v>
      </c>
      <c r="H17" s="1">
        <v>42</v>
      </c>
      <c r="I17" s="1">
        <v>0</v>
      </c>
      <c r="J17" s="1">
        <f t="shared" si="1"/>
        <v>42</v>
      </c>
      <c r="K17" s="1">
        <v>14</v>
      </c>
      <c r="L17" s="1">
        <v>13</v>
      </c>
      <c r="M17" s="1">
        <f t="shared" si="2"/>
        <v>14.78</v>
      </c>
      <c r="N17" s="1">
        <f t="shared" si="3"/>
        <v>70.78</v>
      </c>
    </row>
    <row r="18" customHeight="1" spans="1:14">
      <c r="A18" s="1">
        <v>17</v>
      </c>
      <c r="B18" s="2">
        <v>2403283231</v>
      </c>
      <c r="C18" s="2" t="s">
        <v>31</v>
      </c>
      <c r="D18" s="1" t="s">
        <v>15</v>
      </c>
      <c r="E18" s="1">
        <v>14</v>
      </c>
      <c r="F18" s="1">
        <v>6</v>
      </c>
      <c r="G18" s="1">
        <f t="shared" si="0"/>
        <v>14.36</v>
      </c>
      <c r="H18" s="1">
        <v>42</v>
      </c>
      <c r="I18" s="1">
        <v>60</v>
      </c>
      <c r="J18" s="1">
        <f t="shared" si="1"/>
        <v>52.8</v>
      </c>
      <c r="K18" s="1">
        <v>14</v>
      </c>
      <c r="L18" s="1">
        <v>23</v>
      </c>
      <c r="M18" s="1">
        <f t="shared" si="2"/>
        <v>15.38</v>
      </c>
      <c r="N18" s="1">
        <f t="shared" si="3"/>
        <v>82.54</v>
      </c>
    </row>
    <row r="19" customHeight="1" spans="1:14">
      <c r="A19" s="1">
        <v>18</v>
      </c>
      <c r="B19" s="2">
        <v>2403283233</v>
      </c>
      <c r="C19" s="2" t="s">
        <v>32</v>
      </c>
      <c r="D19" s="1" t="s">
        <v>15</v>
      </c>
      <c r="E19" s="1">
        <v>14</v>
      </c>
      <c r="F19" s="1">
        <v>6</v>
      </c>
      <c r="G19" s="1">
        <f t="shared" si="0"/>
        <v>14.36</v>
      </c>
      <c r="H19" s="1">
        <v>42</v>
      </c>
      <c r="I19" s="1">
        <v>2</v>
      </c>
      <c r="J19" s="1">
        <f t="shared" si="1"/>
        <v>42.36</v>
      </c>
      <c r="K19" s="1">
        <v>14</v>
      </c>
      <c r="L19" s="1">
        <v>60</v>
      </c>
      <c r="M19" s="1">
        <f t="shared" si="2"/>
        <v>17.6</v>
      </c>
      <c r="N19" s="1">
        <f t="shared" si="3"/>
        <v>74.32</v>
      </c>
    </row>
    <row r="20" customHeight="1" spans="1:14">
      <c r="A20" s="1">
        <v>19</v>
      </c>
      <c r="B20" s="2">
        <v>2403283234</v>
      </c>
      <c r="C20" s="2" t="s">
        <v>33</v>
      </c>
      <c r="D20" s="1" t="s">
        <v>15</v>
      </c>
      <c r="E20" s="1">
        <v>14</v>
      </c>
      <c r="F20" s="1">
        <v>0</v>
      </c>
      <c r="G20" s="1">
        <f t="shared" si="0"/>
        <v>14</v>
      </c>
      <c r="H20" s="1">
        <v>42</v>
      </c>
      <c r="I20" s="1">
        <v>0</v>
      </c>
      <c r="J20" s="1">
        <f t="shared" si="1"/>
        <v>42</v>
      </c>
      <c r="K20" s="1">
        <v>14</v>
      </c>
      <c r="L20" s="1">
        <v>16.5</v>
      </c>
      <c r="M20" s="1">
        <f t="shared" si="2"/>
        <v>14.99</v>
      </c>
      <c r="N20" s="1">
        <f t="shared" si="3"/>
        <v>70.99</v>
      </c>
    </row>
    <row r="21" customHeight="1" spans="1:14">
      <c r="A21" s="1">
        <v>20</v>
      </c>
      <c r="B21" s="2">
        <v>2403283235</v>
      </c>
      <c r="C21" s="2" t="s">
        <v>34</v>
      </c>
      <c r="D21" s="1" t="s">
        <v>15</v>
      </c>
      <c r="E21" s="1">
        <v>14</v>
      </c>
      <c r="F21" s="1">
        <v>0</v>
      </c>
      <c r="G21" s="1">
        <f t="shared" si="0"/>
        <v>14</v>
      </c>
      <c r="H21" s="1">
        <v>42</v>
      </c>
      <c r="I21" s="1">
        <v>0</v>
      </c>
      <c r="J21" s="1">
        <f t="shared" si="1"/>
        <v>42</v>
      </c>
      <c r="K21" s="1">
        <v>14</v>
      </c>
      <c r="L21" s="1">
        <v>21</v>
      </c>
      <c r="M21" s="1">
        <f t="shared" si="2"/>
        <v>15.26</v>
      </c>
      <c r="N21" s="1">
        <f t="shared" si="3"/>
        <v>71.26</v>
      </c>
    </row>
    <row r="22" customHeight="1" spans="1:14">
      <c r="A22" s="1">
        <v>21</v>
      </c>
      <c r="B22" s="2">
        <v>2403283236</v>
      </c>
      <c r="C22" s="2" t="s">
        <v>35</v>
      </c>
      <c r="D22" s="1" t="s">
        <v>15</v>
      </c>
      <c r="E22" s="1">
        <v>14</v>
      </c>
      <c r="F22" s="1">
        <v>26</v>
      </c>
      <c r="G22" s="1">
        <f t="shared" si="0"/>
        <v>15.56</v>
      </c>
      <c r="H22" s="1">
        <v>42</v>
      </c>
      <c r="I22" s="1">
        <v>0</v>
      </c>
      <c r="J22" s="1">
        <f t="shared" si="1"/>
        <v>42</v>
      </c>
      <c r="K22" s="1">
        <v>14</v>
      </c>
      <c r="L22" s="1">
        <v>35</v>
      </c>
      <c r="M22" s="1">
        <f t="shared" si="2"/>
        <v>16.1</v>
      </c>
      <c r="N22" s="1">
        <f t="shared" si="3"/>
        <v>73.66</v>
      </c>
    </row>
    <row r="23" customHeight="1" spans="1:14">
      <c r="A23" s="1">
        <v>22</v>
      </c>
      <c r="B23" s="2">
        <v>2403283237</v>
      </c>
      <c r="C23" s="2" t="s">
        <v>36</v>
      </c>
      <c r="D23" s="1" t="s">
        <v>15</v>
      </c>
      <c r="E23" s="1">
        <v>14</v>
      </c>
      <c r="F23" s="1">
        <v>0</v>
      </c>
      <c r="G23" s="1">
        <f t="shared" si="0"/>
        <v>14</v>
      </c>
      <c r="H23" s="1">
        <v>42</v>
      </c>
      <c r="I23" s="1">
        <v>0</v>
      </c>
      <c r="J23" s="1">
        <f t="shared" si="1"/>
        <v>42</v>
      </c>
      <c r="K23" s="1">
        <v>14</v>
      </c>
      <c r="L23" s="1">
        <v>8</v>
      </c>
      <c r="M23" s="1">
        <f t="shared" si="2"/>
        <v>14.48</v>
      </c>
      <c r="N23" s="1">
        <f t="shared" si="3"/>
        <v>70.48</v>
      </c>
    </row>
    <row r="24" customHeight="1" spans="1:14">
      <c r="A24" s="1">
        <v>23</v>
      </c>
      <c r="B24" s="2">
        <v>2403283238</v>
      </c>
      <c r="C24" s="2" t="s">
        <v>37</v>
      </c>
      <c r="D24" s="1" t="s">
        <v>15</v>
      </c>
      <c r="E24" s="1">
        <v>14</v>
      </c>
      <c r="F24" s="1">
        <v>0</v>
      </c>
      <c r="G24" s="1">
        <f t="shared" si="0"/>
        <v>14</v>
      </c>
      <c r="H24" s="1">
        <v>42</v>
      </c>
      <c r="I24" s="1">
        <v>0</v>
      </c>
      <c r="J24" s="1">
        <f t="shared" si="1"/>
        <v>42</v>
      </c>
      <c r="K24" s="1">
        <v>14</v>
      </c>
      <c r="L24" s="1">
        <v>11</v>
      </c>
      <c r="M24" s="1">
        <f t="shared" si="2"/>
        <v>14.66</v>
      </c>
      <c r="N24" s="1">
        <f t="shared" si="3"/>
        <v>70.66</v>
      </c>
    </row>
    <row r="25" customHeight="1" spans="1:14">
      <c r="A25" s="1">
        <v>24</v>
      </c>
      <c r="B25" s="2">
        <v>2403283239</v>
      </c>
      <c r="C25" s="2" t="s">
        <v>38</v>
      </c>
      <c r="D25" s="1" t="s">
        <v>15</v>
      </c>
      <c r="E25" s="1">
        <v>14</v>
      </c>
      <c r="F25" s="1">
        <v>0</v>
      </c>
      <c r="G25" s="1">
        <f t="shared" si="0"/>
        <v>14</v>
      </c>
      <c r="H25" s="1">
        <v>42</v>
      </c>
      <c r="I25" s="1">
        <v>0</v>
      </c>
      <c r="J25" s="1">
        <f t="shared" si="1"/>
        <v>42</v>
      </c>
      <c r="K25" s="1">
        <v>14</v>
      </c>
      <c r="L25" s="1">
        <v>58.5</v>
      </c>
      <c r="M25" s="1">
        <f t="shared" si="2"/>
        <v>17.51</v>
      </c>
      <c r="N25" s="1">
        <f t="shared" si="3"/>
        <v>73.51</v>
      </c>
    </row>
    <row r="26" customHeight="1" spans="1:14">
      <c r="A26" s="1">
        <v>25</v>
      </c>
      <c r="B26" s="2">
        <v>2403283241</v>
      </c>
      <c r="C26" s="2" t="s">
        <v>39</v>
      </c>
      <c r="D26" s="1" t="s">
        <v>15</v>
      </c>
      <c r="E26" s="1">
        <v>14</v>
      </c>
      <c r="F26" s="1">
        <v>10</v>
      </c>
      <c r="G26" s="1">
        <f t="shared" si="0"/>
        <v>14.6</v>
      </c>
      <c r="H26" s="1">
        <v>42</v>
      </c>
      <c r="I26" s="1">
        <v>0</v>
      </c>
      <c r="J26" s="1">
        <f t="shared" si="1"/>
        <v>42</v>
      </c>
      <c r="K26" s="1">
        <v>14</v>
      </c>
      <c r="L26" s="1">
        <v>60.5</v>
      </c>
      <c r="M26" s="1">
        <f t="shared" si="2"/>
        <v>17.63</v>
      </c>
      <c r="N26" s="1">
        <f t="shared" si="3"/>
        <v>74.23</v>
      </c>
    </row>
    <row r="27" customHeight="1" spans="1:14">
      <c r="A27" s="1">
        <v>26</v>
      </c>
      <c r="B27" s="2">
        <v>2403283242</v>
      </c>
      <c r="C27" s="2" t="s">
        <v>40</v>
      </c>
      <c r="D27" s="1" t="s">
        <v>15</v>
      </c>
      <c r="E27" s="1">
        <v>14</v>
      </c>
      <c r="F27" s="1">
        <v>0</v>
      </c>
      <c r="G27" s="1">
        <f t="shared" si="0"/>
        <v>14</v>
      </c>
      <c r="H27" s="1">
        <v>42</v>
      </c>
      <c r="I27" s="1">
        <v>0</v>
      </c>
      <c r="J27" s="1">
        <f t="shared" si="1"/>
        <v>42</v>
      </c>
      <c r="K27" s="1">
        <v>14</v>
      </c>
      <c r="L27" s="1">
        <v>12</v>
      </c>
      <c r="M27" s="1">
        <f t="shared" si="2"/>
        <v>14.72</v>
      </c>
      <c r="N27" s="1">
        <f t="shared" si="3"/>
        <v>70.72</v>
      </c>
    </row>
    <row r="28" customHeight="1" spans="1:14">
      <c r="A28" s="1">
        <v>27</v>
      </c>
      <c r="B28" s="2">
        <v>2403283243</v>
      </c>
      <c r="C28" s="2" t="s">
        <v>41</v>
      </c>
      <c r="D28" s="1" t="s">
        <v>15</v>
      </c>
      <c r="E28" s="1">
        <v>14</v>
      </c>
      <c r="F28" s="1">
        <v>0</v>
      </c>
      <c r="G28" s="1">
        <f t="shared" si="0"/>
        <v>14</v>
      </c>
      <c r="H28" s="1">
        <v>42</v>
      </c>
      <c r="I28" s="1">
        <v>0</v>
      </c>
      <c r="J28" s="1">
        <f t="shared" si="1"/>
        <v>42</v>
      </c>
      <c r="K28" s="1">
        <v>14</v>
      </c>
      <c r="L28" s="1">
        <v>2</v>
      </c>
      <c r="M28" s="1">
        <f t="shared" si="2"/>
        <v>14.12</v>
      </c>
      <c r="N28" s="1">
        <f t="shared" si="3"/>
        <v>70.12</v>
      </c>
    </row>
    <row r="29" customHeight="1" spans="1:14">
      <c r="A29" s="1">
        <v>28</v>
      </c>
      <c r="B29" s="2">
        <v>2403283245</v>
      </c>
      <c r="C29" s="2" t="s">
        <v>42</v>
      </c>
      <c r="D29" s="1" t="s">
        <v>15</v>
      </c>
      <c r="E29" s="1">
        <v>14</v>
      </c>
      <c r="F29" s="1">
        <v>30</v>
      </c>
      <c r="G29" s="1">
        <f t="shared" si="0"/>
        <v>15.8</v>
      </c>
      <c r="H29" s="1">
        <v>42</v>
      </c>
      <c r="I29" s="1">
        <v>0</v>
      </c>
      <c r="J29" s="1">
        <f t="shared" si="1"/>
        <v>42</v>
      </c>
      <c r="K29" s="1">
        <v>14</v>
      </c>
      <c r="L29" s="1">
        <v>54</v>
      </c>
      <c r="M29" s="1">
        <f t="shared" si="2"/>
        <v>17.24</v>
      </c>
      <c r="N29" s="1">
        <f t="shared" si="3"/>
        <v>75.04</v>
      </c>
    </row>
    <row r="30" customHeight="1" spans="1:14">
      <c r="A30" s="1">
        <v>29</v>
      </c>
      <c r="B30" s="2">
        <v>2403283246</v>
      </c>
      <c r="C30" s="2" t="s">
        <v>43</v>
      </c>
      <c r="D30" s="1" t="s">
        <v>15</v>
      </c>
      <c r="E30" s="1">
        <v>14</v>
      </c>
      <c r="F30" s="1">
        <v>10</v>
      </c>
      <c r="G30" s="1">
        <f t="shared" si="0"/>
        <v>14.6</v>
      </c>
      <c r="H30" s="1">
        <v>42</v>
      </c>
      <c r="I30" s="1">
        <v>2</v>
      </c>
      <c r="J30" s="1">
        <f t="shared" si="1"/>
        <v>42.36</v>
      </c>
      <c r="K30" s="1">
        <v>14</v>
      </c>
      <c r="L30" s="1">
        <v>86</v>
      </c>
      <c r="M30" s="1">
        <f t="shared" si="2"/>
        <v>19.16</v>
      </c>
      <c r="N30" s="1">
        <f t="shared" si="3"/>
        <v>76.12</v>
      </c>
    </row>
    <row r="31" customHeight="1" spans="1:14">
      <c r="A31" s="1">
        <v>30</v>
      </c>
      <c r="B31" s="2">
        <v>2403283247</v>
      </c>
      <c r="C31" s="2" t="s">
        <v>44</v>
      </c>
      <c r="D31" s="1" t="s">
        <v>15</v>
      </c>
      <c r="E31" s="1">
        <v>14</v>
      </c>
      <c r="F31" s="1">
        <v>0</v>
      </c>
      <c r="G31" s="1">
        <f t="shared" si="0"/>
        <v>14</v>
      </c>
      <c r="H31" s="1">
        <v>42</v>
      </c>
      <c r="I31" s="1">
        <v>6</v>
      </c>
      <c r="J31" s="1">
        <f t="shared" si="1"/>
        <v>43.08</v>
      </c>
      <c r="K31" s="1">
        <v>14</v>
      </c>
      <c r="L31" s="1">
        <v>15</v>
      </c>
      <c r="M31" s="1">
        <f t="shared" si="2"/>
        <v>14.9</v>
      </c>
      <c r="N31" s="1">
        <f t="shared" si="3"/>
        <v>71.98</v>
      </c>
    </row>
    <row r="32" customHeight="1" spans="1:14">
      <c r="A32" s="1">
        <v>31</v>
      </c>
      <c r="B32" s="2">
        <v>2403283248</v>
      </c>
      <c r="C32" s="2" t="s">
        <v>45</v>
      </c>
      <c r="D32" s="1" t="s">
        <v>15</v>
      </c>
      <c r="E32" s="1">
        <v>14</v>
      </c>
      <c r="F32" s="1">
        <v>0</v>
      </c>
      <c r="G32" s="1">
        <f t="shared" si="0"/>
        <v>14</v>
      </c>
      <c r="H32" s="1">
        <v>42</v>
      </c>
      <c r="I32" s="1">
        <v>0</v>
      </c>
      <c r="J32" s="1">
        <f t="shared" si="1"/>
        <v>42</v>
      </c>
      <c r="K32" s="1">
        <v>14</v>
      </c>
      <c r="L32" s="1">
        <v>2.5</v>
      </c>
      <c r="M32" s="1">
        <f t="shared" si="2"/>
        <v>14.15</v>
      </c>
      <c r="N32" s="1">
        <f t="shared" si="3"/>
        <v>70.15</v>
      </c>
    </row>
    <row r="33" customHeight="1" spans="1:14">
      <c r="A33" s="1">
        <v>32</v>
      </c>
      <c r="B33" s="2">
        <v>2403283249</v>
      </c>
      <c r="C33" s="2" t="s">
        <v>46</v>
      </c>
      <c r="D33" s="1" t="s">
        <v>15</v>
      </c>
      <c r="E33" s="1">
        <v>14</v>
      </c>
      <c r="F33" s="1">
        <v>0</v>
      </c>
      <c r="G33" s="1">
        <f t="shared" si="0"/>
        <v>14</v>
      </c>
      <c r="H33" s="1">
        <v>42</v>
      </c>
      <c r="I33" s="1">
        <v>0</v>
      </c>
      <c r="J33" s="1">
        <f t="shared" si="1"/>
        <v>42</v>
      </c>
      <c r="K33" s="1">
        <v>14</v>
      </c>
      <c r="L33" s="1">
        <v>3.5</v>
      </c>
      <c r="M33" s="1">
        <f t="shared" si="2"/>
        <v>14.21</v>
      </c>
      <c r="N33" s="1">
        <f t="shared" si="3"/>
        <v>70.21</v>
      </c>
    </row>
    <row r="34" customHeight="1" spans="1:14">
      <c r="A34" s="1">
        <v>33</v>
      </c>
      <c r="B34" s="2">
        <v>2403283250</v>
      </c>
      <c r="C34" s="2" t="s">
        <v>47</v>
      </c>
      <c r="D34" s="1" t="s">
        <v>15</v>
      </c>
      <c r="E34" s="1">
        <v>14</v>
      </c>
      <c r="F34" s="1">
        <v>0</v>
      </c>
      <c r="G34" s="1">
        <f t="shared" si="0"/>
        <v>14</v>
      </c>
      <c r="H34" s="1">
        <v>42</v>
      </c>
      <c r="I34" s="1">
        <v>0</v>
      </c>
      <c r="J34" s="1">
        <f t="shared" si="1"/>
        <v>42</v>
      </c>
      <c r="K34" s="1">
        <v>14</v>
      </c>
      <c r="L34" s="1">
        <v>15.5</v>
      </c>
      <c r="M34" s="1">
        <f t="shared" si="2"/>
        <v>14.93</v>
      </c>
      <c r="N34" s="1">
        <f t="shared" si="3"/>
        <v>70.93</v>
      </c>
    </row>
    <row r="35" customHeight="1" spans="1:14">
      <c r="A35" s="1">
        <v>34</v>
      </c>
      <c r="B35" s="2">
        <v>2403283251</v>
      </c>
      <c r="C35" s="2" t="s">
        <v>48</v>
      </c>
      <c r="D35" s="1" t="s">
        <v>15</v>
      </c>
      <c r="E35" s="1">
        <v>14</v>
      </c>
      <c r="F35" s="1">
        <v>0</v>
      </c>
      <c r="G35" s="1">
        <f t="shared" si="0"/>
        <v>14</v>
      </c>
      <c r="H35" s="1">
        <v>42</v>
      </c>
      <c r="I35" s="1">
        <v>0</v>
      </c>
      <c r="J35" s="1">
        <f t="shared" si="1"/>
        <v>42</v>
      </c>
      <c r="K35" s="1">
        <v>14</v>
      </c>
      <c r="L35" s="1">
        <v>16.5</v>
      </c>
      <c r="M35" s="1">
        <f t="shared" si="2"/>
        <v>14.99</v>
      </c>
      <c r="N35" s="1">
        <f t="shared" si="3"/>
        <v>70.99</v>
      </c>
    </row>
    <row r="36" customHeight="1" spans="1:14">
      <c r="A36" s="1">
        <v>35</v>
      </c>
      <c r="B36" s="2">
        <v>2403283252</v>
      </c>
      <c r="C36" s="2" t="s">
        <v>49</v>
      </c>
      <c r="D36" s="1" t="s">
        <v>15</v>
      </c>
      <c r="E36" s="1">
        <v>14</v>
      </c>
      <c r="F36" s="1">
        <v>0</v>
      </c>
      <c r="G36" s="1">
        <f t="shared" si="0"/>
        <v>14</v>
      </c>
      <c r="H36" s="1">
        <v>42</v>
      </c>
      <c r="I36" s="1">
        <v>0</v>
      </c>
      <c r="J36" s="1">
        <f t="shared" si="1"/>
        <v>42</v>
      </c>
      <c r="K36" s="1">
        <v>14</v>
      </c>
      <c r="L36" s="1">
        <v>2</v>
      </c>
      <c r="M36" s="1">
        <f t="shared" si="2"/>
        <v>14.12</v>
      </c>
      <c r="N36" s="1">
        <f t="shared" si="3"/>
        <v>70.12</v>
      </c>
    </row>
    <row r="37" customHeight="1" spans="1:14">
      <c r="A37" s="1">
        <v>36</v>
      </c>
      <c r="B37" s="2">
        <v>2403283253</v>
      </c>
      <c r="C37" s="2" t="s">
        <v>50</v>
      </c>
      <c r="D37" s="1" t="s">
        <v>15</v>
      </c>
      <c r="E37" s="1">
        <v>14</v>
      </c>
      <c r="F37" s="1">
        <v>0</v>
      </c>
      <c r="G37" s="1">
        <f t="shared" si="0"/>
        <v>14</v>
      </c>
      <c r="H37" s="1">
        <v>42</v>
      </c>
      <c r="I37" s="1">
        <v>0</v>
      </c>
      <c r="J37" s="1">
        <f t="shared" si="1"/>
        <v>42</v>
      </c>
      <c r="K37" s="1">
        <v>14</v>
      </c>
      <c r="L37" s="1">
        <v>19.5</v>
      </c>
      <c r="M37" s="1">
        <f t="shared" si="2"/>
        <v>15.17</v>
      </c>
      <c r="N37" s="1">
        <f t="shared" si="3"/>
        <v>71.17</v>
      </c>
    </row>
    <row r="38" customHeight="1" spans="1:14">
      <c r="A38" s="1">
        <v>37</v>
      </c>
      <c r="B38" s="2">
        <v>2403283254</v>
      </c>
      <c r="C38" s="2" t="s">
        <v>51</v>
      </c>
      <c r="D38" s="1" t="s">
        <v>15</v>
      </c>
      <c r="E38" s="1">
        <v>14</v>
      </c>
      <c r="F38" s="1">
        <v>0</v>
      </c>
      <c r="G38" s="1">
        <f t="shared" si="0"/>
        <v>14</v>
      </c>
      <c r="H38" s="1">
        <v>42</v>
      </c>
      <c r="I38" s="1">
        <v>0</v>
      </c>
      <c r="J38" s="1">
        <f t="shared" si="1"/>
        <v>42</v>
      </c>
      <c r="K38" s="1">
        <v>14</v>
      </c>
      <c r="L38" s="1">
        <v>27</v>
      </c>
      <c r="M38" s="1">
        <f t="shared" si="2"/>
        <v>15.62</v>
      </c>
      <c r="N38" s="1">
        <f t="shared" si="3"/>
        <v>71.62</v>
      </c>
    </row>
    <row r="39" customHeight="1" spans="1:14">
      <c r="A39" s="1">
        <v>38</v>
      </c>
      <c r="B39" s="2">
        <v>2403283255</v>
      </c>
      <c r="C39" s="2" t="s">
        <v>52</v>
      </c>
      <c r="D39" s="1" t="s">
        <v>15</v>
      </c>
      <c r="E39" s="1">
        <v>14</v>
      </c>
      <c r="F39" s="1">
        <v>0</v>
      </c>
      <c r="G39" s="1">
        <f t="shared" si="0"/>
        <v>14</v>
      </c>
      <c r="H39" s="1">
        <v>42</v>
      </c>
      <c r="I39" s="1">
        <v>0</v>
      </c>
      <c r="J39" s="1">
        <f t="shared" si="1"/>
        <v>42</v>
      </c>
      <c r="K39" s="1">
        <v>14</v>
      </c>
      <c r="L39" s="1">
        <v>20</v>
      </c>
      <c r="M39" s="1">
        <f t="shared" si="2"/>
        <v>15.2</v>
      </c>
      <c r="N39" s="1">
        <f t="shared" si="3"/>
        <v>71.2</v>
      </c>
    </row>
    <row r="40" customHeight="1" spans="1:14">
      <c r="A40" s="1">
        <v>39</v>
      </c>
      <c r="B40" s="2">
        <v>2403283256</v>
      </c>
      <c r="C40" s="2" t="s">
        <v>53</v>
      </c>
      <c r="D40" s="1" t="s">
        <v>15</v>
      </c>
      <c r="E40" s="1">
        <v>14</v>
      </c>
      <c r="F40" s="1">
        <v>0</v>
      </c>
      <c r="G40" s="1">
        <f t="shared" si="0"/>
        <v>14</v>
      </c>
      <c r="H40" s="1">
        <v>42</v>
      </c>
      <c r="I40" s="1">
        <v>0</v>
      </c>
      <c r="J40" s="1">
        <f t="shared" si="1"/>
        <v>42</v>
      </c>
      <c r="K40" s="1">
        <v>14</v>
      </c>
      <c r="L40" s="1">
        <v>48</v>
      </c>
      <c r="M40" s="1">
        <f t="shared" si="2"/>
        <v>16.88</v>
      </c>
      <c r="N40" s="1">
        <f t="shared" si="3"/>
        <v>72.88</v>
      </c>
    </row>
    <row r="41" customHeight="1" spans="1:14">
      <c r="A41" s="1">
        <v>40</v>
      </c>
      <c r="B41" s="2">
        <v>2403283257</v>
      </c>
      <c r="C41" s="2" t="s">
        <v>54</v>
      </c>
      <c r="D41" s="1" t="s">
        <v>15</v>
      </c>
      <c r="E41" s="1">
        <v>14</v>
      </c>
      <c r="F41" s="1">
        <v>20</v>
      </c>
      <c r="G41" s="1">
        <f t="shared" si="0"/>
        <v>15.2</v>
      </c>
      <c r="H41" s="1">
        <v>42</v>
      </c>
      <c r="I41" s="1">
        <v>1.5</v>
      </c>
      <c r="J41" s="1">
        <f t="shared" si="1"/>
        <v>42.27</v>
      </c>
      <c r="K41" s="1">
        <v>14</v>
      </c>
      <c r="L41" s="1">
        <v>69</v>
      </c>
      <c r="M41" s="1">
        <f t="shared" si="2"/>
        <v>18.14</v>
      </c>
      <c r="N41" s="1">
        <f t="shared" si="3"/>
        <v>75.61</v>
      </c>
    </row>
    <row r="42" customHeight="1" spans="1:14">
      <c r="A42" s="1">
        <v>41</v>
      </c>
      <c r="B42" s="2">
        <v>2403283258</v>
      </c>
      <c r="C42" s="2" t="s">
        <v>55</v>
      </c>
      <c r="D42" s="1" t="s">
        <v>15</v>
      </c>
      <c r="E42" s="1">
        <v>14</v>
      </c>
      <c r="F42" s="1">
        <v>0</v>
      </c>
      <c r="G42" s="1">
        <f t="shared" si="0"/>
        <v>14</v>
      </c>
      <c r="H42" s="1">
        <v>42</v>
      </c>
      <c r="I42" s="1">
        <v>0</v>
      </c>
      <c r="J42" s="1">
        <f t="shared" si="1"/>
        <v>42</v>
      </c>
      <c r="K42" s="1">
        <v>14</v>
      </c>
      <c r="L42" s="1">
        <v>2</v>
      </c>
      <c r="M42" s="1">
        <f t="shared" si="2"/>
        <v>14.12</v>
      </c>
      <c r="N42" s="1">
        <f t="shared" si="3"/>
        <v>70.12</v>
      </c>
    </row>
    <row r="43" customHeight="1" spans="1:14">
      <c r="A43" s="1">
        <v>42</v>
      </c>
      <c r="B43" s="1">
        <v>2403183003</v>
      </c>
      <c r="C43" s="1" t="s">
        <v>56</v>
      </c>
      <c r="D43" s="1" t="s">
        <v>15</v>
      </c>
      <c r="E43" s="1">
        <v>14</v>
      </c>
      <c r="F43" s="1">
        <v>0</v>
      </c>
      <c r="G43" s="1">
        <f t="shared" si="0"/>
        <v>14</v>
      </c>
      <c r="H43" s="1">
        <v>42</v>
      </c>
      <c r="I43" s="1">
        <v>0</v>
      </c>
      <c r="J43" s="1">
        <f t="shared" si="1"/>
        <v>42</v>
      </c>
      <c r="K43" s="1">
        <v>14</v>
      </c>
      <c r="L43" s="1">
        <v>28</v>
      </c>
      <c r="M43" s="1">
        <f t="shared" si="2"/>
        <v>15.68</v>
      </c>
      <c r="N43" s="1">
        <f t="shared" si="3"/>
        <v>71.68</v>
      </c>
    </row>
    <row r="44" customHeight="1" spans="1:14">
      <c r="A44" s="1">
        <v>43</v>
      </c>
      <c r="B44" s="1">
        <v>2403183007</v>
      </c>
      <c r="C44" s="1" t="s">
        <v>57</v>
      </c>
      <c r="D44" s="1" t="s">
        <v>15</v>
      </c>
      <c r="E44" s="1">
        <v>14</v>
      </c>
      <c r="F44" s="1">
        <v>0</v>
      </c>
      <c r="G44" s="1">
        <f t="shared" si="0"/>
        <v>14</v>
      </c>
      <c r="H44" s="1">
        <v>42</v>
      </c>
      <c r="I44" s="1">
        <v>0</v>
      </c>
      <c r="J44" s="1">
        <f t="shared" si="1"/>
        <v>42</v>
      </c>
      <c r="K44" s="1">
        <v>14</v>
      </c>
      <c r="L44" s="1">
        <v>1</v>
      </c>
      <c r="M44" s="1">
        <f t="shared" si="2"/>
        <v>14.06</v>
      </c>
      <c r="N44" s="1">
        <f t="shared" si="3"/>
        <v>70.06</v>
      </c>
    </row>
    <row r="45" customHeight="1" spans="1:14">
      <c r="A45" s="1">
        <v>44</v>
      </c>
      <c r="B45" s="1">
        <v>2403183015</v>
      </c>
      <c r="C45" s="1" t="s">
        <v>58</v>
      </c>
      <c r="D45" s="1" t="s">
        <v>15</v>
      </c>
      <c r="E45" s="1">
        <v>14</v>
      </c>
      <c r="F45" s="1">
        <v>0</v>
      </c>
      <c r="G45" s="1">
        <f t="shared" si="0"/>
        <v>14</v>
      </c>
      <c r="H45" s="1">
        <v>42</v>
      </c>
      <c r="I45" s="1">
        <v>0</v>
      </c>
      <c r="J45" s="1">
        <f t="shared" si="1"/>
        <v>42</v>
      </c>
      <c r="K45" s="1">
        <v>14</v>
      </c>
      <c r="L45" s="1">
        <v>28.5</v>
      </c>
      <c r="M45" s="1">
        <f t="shared" si="2"/>
        <v>15.71</v>
      </c>
      <c r="N45" s="1">
        <f t="shared" si="3"/>
        <v>71.71</v>
      </c>
    </row>
    <row r="46" customHeight="1" spans="1:14">
      <c r="A46" s="1">
        <v>45</v>
      </c>
      <c r="B46" s="1">
        <v>2403183026</v>
      </c>
      <c r="C46" s="1" t="s">
        <v>59</v>
      </c>
      <c r="D46" s="1" t="s">
        <v>15</v>
      </c>
      <c r="E46" s="1">
        <v>14</v>
      </c>
      <c r="F46" s="1">
        <v>0</v>
      </c>
      <c r="G46" s="1">
        <f t="shared" si="0"/>
        <v>14</v>
      </c>
      <c r="H46" s="1">
        <v>42</v>
      </c>
      <c r="I46" s="1">
        <v>0</v>
      </c>
      <c r="J46" s="1">
        <f t="shared" si="1"/>
        <v>42</v>
      </c>
      <c r="K46" s="1">
        <v>14</v>
      </c>
      <c r="L46" s="1">
        <v>41</v>
      </c>
      <c r="M46" s="1">
        <f t="shared" si="2"/>
        <v>16.46</v>
      </c>
      <c r="N46" s="1">
        <f t="shared" si="3"/>
        <v>72.46</v>
      </c>
    </row>
    <row r="47" customHeight="1" spans="1:14">
      <c r="A47" s="1">
        <v>46</v>
      </c>
      <c r="B47" s="1">
        <v>2403183032</v>
      </c>
      <c r="C47" s="1" t="s">
        <v>60</v>
      </c>
      <c r="D47" s="1" t="s">
        <v>15</v>
      </c>
      <c r="E47" s="1">
        <v>14</v>
      </c>
      <c r="F47" s="1">
        <v>0</v>
      </c>
      <c r="G47" s="1">
        <f t="shared" si="0"/>
        <v>14</v>
      </c>
      <c r="H47" s="1">
        <v>42</v>
      </c>
      <c r="I47" s="1">
        <v>0</v>
      </c>
      <c r="J47" s="1">
        <f t="shared" si="1"/>
        <v>42</v>
      </c>
      <c r="K47" s="1">
        <v>14</v>
      </c>
      <c r="L47" s="1">
        <v>9</v>
      </c>
      <c r="M47" s="1">
        <f t="shared" si="2"/>
        <v>14.54</v>
      </c>
      <c r="N47" s="1">
        <f t="shared" si="3"/>
        <v>70.54</v>
      </c>
    </row>
    <row r="48" customHeight="1" spans="1:14">
      <c r="A48" s="1">
        <v>47</v>
      </c>
      <c r="B48" s="1">
        <v>2403183034</v>
      </c>
      <c r="C48" s="1" t="s">
        <v>61</v>
      </c>
      <c r="D48" s="1" t="s">
        <v>15</v>
      </c>
      <c r="E48" s="1">
        <v>14</v>
      </c>
      <c r="F48" s="1">
        <v>0</v>
      </c>
      <c r="G48" s="1">
        <f t="shared" si="0"/>
        <v>14</v>
      </c>
      <c r="H48" s="1">
        <v>42</v>
      </c>
      <c r="I48" s="1">
        <v>0</v>
      </c>
      <c r="J48" s="1">
        <f t="shared" si="1"/>
        <v>42</v>
      </c>
      <c r="K48" s="1">
        <v>14</v>
      </c>
      <c r="L48" s="1">
        <v>45</v>
      </c>
      <c r="M48" s="1">
        <f t="shared" si="2"/>
        <v>16.7</v>
      </c>
      <c r="N48" s="1">
        <f t="shared" si="3"/>
        <v>72.7</v>
      </c>
    </row>
    <row r="49" customHeight="1" spans="1:14">
      <c r="A49" s="1">
        <v>48</v>
      </c>
      <c r="B49" s="1">
        <v>2403183045</v>
      </c>
      <c r="C49" s="1" t="s">
        <v>62</v>
      </c>
      <c r="D49" s="1" t="s">
        <v>15</v>
      </c>
      <c r="E49" s="1">
        <v>14</v>
      </c>
      <c r="F49" s="1">
        <v>0</v>
      </c>
      <c r="G49" s="1">
        <f t="shared" si="0"/>
        <v>14</v>
      </c>
      <c r="H49" s="1">
        <v>42</v>
      </c>
      <c r="I49" s="1">
        <v>2</v>
      </c>
      <c r="J49" s="1">
        <f t="shared" si="1"/>
        <v>42.36</v>
      </c>
      <c r="K49" s="1">
        <v>14</v>
      </c>
      <c r="L49" s="1">
        <v>21</v>
      </c>
      <c r="M49" s="1">
        <f t="shared" si="2"/>
        <v>15.26</v>
      </c>
      <c r="N49" s="1">
        <f t="shared" si="3"/>
        <v>71.62</v>
      </c>
    </row>
    <row r="50" customHeight="1" spans="1:14">
      <c r="A50" s="1">
        <v>49</v>
      </c>
      <c r="B50" s="1">
        <v>2403183046</v>
      </c>
      <c r="C50" s="1" t="s">
        <v>63</v>
      </c>
      <c r="D50" s="1" t="s">
        <v>15</v>
      </c>
      <c r="E50" s="1">
        <v>14</v>
      </c>
      <c r="F50" s="1">
        <v>20</v>
      </c>
      <c r="G50" s="1">
        <f t="shared" si="0"/>
        <v>15.2</v>
      </c>
      <c r="H50" s="1">
        <v>42</v>
      </c>
      <c r="I50" s="1">
        <v>2</v>
      </c>
      <c r="J50" s="1">
        <f t="shared" si="1"/>
        <v>42.36</v>
      </c>
      <c r="K50" s="1">
        <v>14</v>
      </c>
      <c r="L50" s="1">
        <v>42</v>
      </c>
      <c r="M50" s="1">
        <f t="shared" si="2"/>
        <v>16.52</v>
      </c>
      <c r="N50" s="1">
        <f t="shared" si="3"/>
        <v>74.08</v>
      </c>
    </row>
    <row r="51" customHeight="1" spans="1:14">
      <c r="A51" s="1">
        <v>50</v>
      </c>
      <c r="B51" s="1">
        <v>2403183050</v>
      </c>
      <c r="C51" s="1" t="s">
        <v>64</v>
      </c>
      <c r="D51" s="1" t="s">
        <v>15</v>
      </c>
      <c r="E51" s="1">
        <v>14</v>
      </c>
      <c r="F51" s="1">
        <v>6</v>
      </c>
      <c r="G51" s="1">
        <f t="shared" si="0"/>
        <v>14.36</v>
      </c>
      <c r="H51" s="1">
        <v>42</v>
      </c>
      <c r="I51" s="1">
        <v>0</v>
      </c>
      <c r="J51" s="1">
        <f t="shared" si="1"/>
        <v>42</v>
      </c>
      <c r="K51" s="1">
        <v>14</v>
      </c>
      <c r="L51" s="1">
        <v>26</v>
      </c>
      <c r="M51" s="1">
        <f t="shared" si="2"/>
        <v>15.56</v>
      </c>
      <c r="N51" s="1">
        <f t="shared" si="3"/>
        <v>71.92</v>
      </c>
    </row>
    <row r="52" customHeight="1" spans="1:14">
      <c r="A52" s="1">
        <v>51</v>
      </c>
      <c r="B52" s="1">
        <v>2403183058</v>
      </c>
      <c r="C52" s="1" t="s">
        <v>65</v>
      </c>
      <c r="D52" s="1" t="s">
        <v>15</v>
      </c>
      <c r="E52" s="1">
        <v>14</v>
      </c>
      <c r="F52" s="1">
        <v>0</v>
      </c>
      <c r="G52" s="1">
        <f t="shared" si="0"/>
        <v>14</v>
      </c>
      <c r="H52" s="1">
        <v>42</v>
      </c>
      <c r="I52" s="1">
        <v>0</v>
      </c>
      <c r="J52" s="1">
        <f t="shared" si="1"/>
        <v>42</v>
      </c>
      <c r="K52" s="1">
        <v>14</v>
      </c>
      <c r="L52" s="1">
        <v>23</v>
      </c>
      <c r="M52" s="1">
        <f t="shared" si="2"/>
        <v>15.38</v>
      </c>
      <c r="N52" s="1">
        <f t="shared" si="3"/>
        <v>71.38</v>
      </c>
    </row>
    <row r="53" customHeight="1" spans="1:14">
      <c r="A53" s="1">
        <v>52</v>
      </c>
      <c r="B53" s="1">
        <v>2403183061</v>
      </c>
      <c r="C53" s="1" t="s">
        <v>66</v>
      </c>
      <c r="D53" s="1" t="s">
        <v>15</v>
      </c>
      <c r="E53" s="1">
        <v>14</v>
      </c>
      <c r="F53" s="1">
        <v>10</v>
      </c>
      <c r="G53" s="1">
        <f t="shared" si="0"/>
        <v>14.6</v>
      </c>
      <c r="H53" s="1">
        <v>42</v>
      </c>
      <c r="I53" s="1">
        <v>5</v>
      </c>
      <c r="J53" s="1">
        <f t="shared" si="1"/>
        <v>42.9</v>
      </c>
      <c r="K53" s="1">
        <v>14</v>
      </c>
      <c r="L53" s="1">
        <v>38</v>
      </c>
      <c r="M53" s="1">
        <f t="shared" si="2"/>
        <v>16.28</v>
      </c>
      <c r="N53" s="1">
        <f t="shared" si="3"/>
        <v>73.78</v>
      </c>
    </row>
    <row r="54" customHeight="1" spans="1:14">
      <c r="A54" s="1">
        <v>53</v>
      </c>
      <c r="B54" s="1">
        <v>2403183069</v>
      </c>
      <c r="C54" s="1" t="s">
        <v>67</v>
      </c>
      <c r="D54" s="1" t="s">
        <v>15</v>
      </c>
      <c r="E54" s="1">
        <v>14</v>
      </c>
      <c r="F54" s="1">
        <v>0</v>
      </c>
      <c r="G54" s="1">
        <f t="shared" si="0"/>
        <v>14</v>
      </c>
      <c r="H54" s="1">
        <v>42</v>
      </c>
      <c r="I54" s="1">
        <v>0</v>
      </c>
      <c r="J54" s="1">
        <f t="shared" si="1"/>
        <v>42</v>
      </c>
      <c r="K54" s="1">
        <v>14</v>
      </c>
      <c r="L54" s="1">
        <v>16</v>
      </c>
      <c r="M54" s="1">
        <f t="shared" si="2"/>
        <v>14.96</v>
      </c>
      <c r="N54" s="1">
        <f t="shared" si="3"/>
        <v>70.96</v>
      </c>
    </row>
    <row r="55" customHeight="1" spans="1:14">
      <c r="A55" s="1">
        <v>54</v>
      </c>
      <c r="B55" s="1">
        <v>2403183080</v>
      </c>
      <c r="C55" s="1" t="s">
        <v>68</v>
      </c>
      <c r="D55" s="1" t="s">
        <v>15</v>
      </c>
      <c r="E55" s="1">
        <v>14</v>
      </c>
      <c r="F55" s="1">
        <v>0</v>
      </c>
      <c r="G55" s="1">
        <f t="shared" si="0"/>
        <v>14</v>
      </c>
      <c r="H55" s="1">
        <v>42</v>
      </c>
      <c r="I55" s="1">
        <v>0</v>
      </c>
      <c r="J55" s="1">
        <f t="shared" si="1"/>
        <v>42</v>
      </c>
      <c r="K55" s="1">
        <v>14</v>
      </c>
      <c r="L55" s="1">
        <v>20.5</v>
      </c>
      <c r="M55" s="1">
        <f t="shared" si="2"/>
        <v>15.23</v>
      </c>
      <c r="N55" s="1">
        <f t="shared" si="3"/>
        <v>71.23</v>
      </c>
    </row>
    <row r="56" customHeight="1" spans="1:14">
      <c r="A56" s="1">
        <v>55</v>
      </c>
      <c r="B56" s="1">
        <v>2403183083</v>
      </c>
      <c r="C56" s="1" t="s">
        <v>69</v>
      </c>
      <c r="D56" s="1" t="s">
        <v>15</v>
      </c>
      <c r="E56" s="1">
        <v>14</v>
      </c>
      <c r="F56" s="1">
        <v>0</v>
      </c>
      <c r="G56" s="1">
        <f t="shared" si="0"/>
        <v>14</v>
      </c>
      <c r="H56" s="1">
        <v>42</v>
      </c>
      <c r="I56" s="1">
        <v>0</v>
      </c>
      <c r="J56" s="1">
        <f t="shared" si="1"/>
        <v>42</v>
      </c>
      <c r="K56" s="1">
        <v>14</v>
      </c>
      <c r="L56" s="1">
        <v>33.5</v>
      </c>
      <c r="M56" s="1">
        <f t="shared" si="2"/>
        <v>16.01</v>
      </c>
      <c r="N56" s="1">
        <f t="shared" si="3"/>
        <v>72.01</v>
      </c>
    </row>
    <row r="57" customHeight="1" spans="1:14">
      <c r="A57" s="1">
        <v>56</v>
      </c>
      <c r="B57" s="1">
        <v>2403183086</v>
      </c>
      <c r="C57" s="1" t="s">
        <v>70</v>
      </c>
      <c r="D57" s="1" t="s">
        <v>15</v>
      </c>
      <c r="E57" s="1">
        <v>14</v>
      </c>
      <c r="F57" s="1">
        <v>0</v>
      </c>
      <c r="G57" s="1">
        <f t="shared" si="0"/>
        <v>14</v>
      </c>
      <c r="H57" s="1">
        <v>42</v>
      </c>
      <c r="I57" s="1">
        <v>15</v>
      </c>
      <c r="J57" s="1">
        <f t="shared" si="1"/>
        <v>44.7</v>
      </c>
      <c r="K57" s="1">
        <v>14</v>
      </c>
      <c r="L57" s="1">
        <v>19</v>
      </c>
      <c r="M57" s="1">
        <f t="shared" si="2"/>
        <v>15.14</v>
      </c>
      <c r="N57" s="1">
        <f t="shared" si="3"/>
        <v>73.84</v>
      </c>
    </row>
    <row r="58" customHeight="1" spans="1:14">
      <c r="A58" s="1">
        <v>57</v>
      </c>
      <c r="B58" s="1">
        <v>2403183090</v>
      </c>
      <c r="C58" s="1" t="s">
        <v>71</v>
      </c>
      <c r="D58" s="1" t="s">
        <v>15</v>
      </c>
      <c r="E58" s="1">
        <v>14</v>
      </c>
      <c r="F58" s="1">
        <v>0</v>
      </c>
      <c r="G58" s="1">
        <f t="shared" si="0"/>
        <v>14</v>
      </c>
      <c r="H58" s="1">
        <v>42</v>
      </c>
      <c r="I58" s="1">
        <v>0</v>
      </c>
      <c r="J58" s="1">
        <f t="shared" si="1"/>
        <v>42</v>
      </c>
      <c r="K58" s="1">
        <v>14</v>
      </c>
      <c r="L58" s="1">
        <v>24.5</v>
      </c>
      <c r="M58" s="1">
        <f t="shared" si="2"/>
        <v>15.47</v>
      </c>
      <c r="N58" s="1">
        <f t="shared" si="3"/>
        <v>71.47</v>
      </c>
    </row>
    <row r="59" customHeight="1" spans="1:14">
      <c r="A59" s="1">
        <v>58</v>
      </c>
      <c r="B59" s="1">
        <v>2403183093</v>
      </c>
      <c r="C59" s="1" t="s">
        <v>72</v>
      </c>
      <c r="D59" s="1" t="s">
        <v>15</v>
      </c>
      <c r="E59" s="1">
        <v>14</v>
      </c>
      <c r="F59" s="1">
        <v>0</v>
      </c>
      <c r="G59" s="1">
        <f t="shared" si="0"/>
        <v>14</v>
      </c>
      <c r="H59" s="1">
        <v>42</v>
      </c>
      <c r="I59" s="1">
        <v>0</v>
      </c>
      <c r="J59" s="1">
        <f t="shared" si="1"/>
        <v>42</v>
      </c>
      <c r="K59" s="1">
        <v>14</v>
      </c>
      <c r="L59" s="1">
        <v>23</v>
      </c>
      <c r="M59" s="1">
        <f t="shared" si="2"/>
        <v>15.38</v>
      </c>
      <c r="N59" s="1">
        <f t="shared" si="3"/>
        <v>71.38</v>
      </c>
    </row>
    <row r="60" customHeight="1" spans="1:14">
      <c r="A60" s="1">
        <v>59</v>
      </c>
      <c r="B60" s="1">
        <v>2403183099</v>
      </c>
      <c r="C60" s="1" t="s">
        <v>73</v>
      </c>
      <c r="D60" s="1" t="s">
        <v>15</v>
      </c>
      <c r="E60" s="1">
        <v>14</v>
      </c>
      <c r="F60" s="1">
        <v>20</v>
      </c>
      <c r="G60" s="1">
        <f t="shared" si="0"/>
        <v>15.2</v>
      </c>
      <c r="H60" s="1">
        <v>42</v>
      </c>
      <c r="I60" s="1">
        <v>0</v>
      </c>
      <c r="J60" s="1">
        <f t="shared" si="1"/>
        <v>42</v>
      </c>
      <c r="K60" s="1">
        <v>14</v>
      </c>
      <c r="L60" s="1">
        <v>45</v>
      </c>
      <c r="M60" s="1">
        <f t="shared" si="2"/>
        <v>16.7</v>
      </c>
      <c r="N60" s="1">
        <f t="shared" si="3"/>
        <v>73.9</v>
      </c>
    </row>
    <row r="61" customHeight="1" spans="1:14">
      <c r="A61" s="1">
        <v>60</v>
      </c>
      <c r="B61" s="4">
        <v>2403183102</v>
      </c>
      <c r="C61" s="4" t="s">
        <v>74</v>
      </c>
      <c r="D61" s="1" t="s">
        <v>15</v>
      </c>
      <c r="E61" s="1">
        <v>14</v>
      </c>
      <c r="F61" s="1">
        <v>10</v>
      </c>
      <c r="G61" s="1">
        <f t="shared" si="0"/>
        <v>14.6</v>
      </c>
      <c r="H61" s="1">
        <v>42</v>
      </c>
      <c r="I61" s="1">
        <v>0</v>
      </c>
      <c r="J61" s="1">
        <f t="shared" si="1"/>
        <v>42</v>
      </c>
      <c r="K61" s="1">
        <v>14</v>
      </c>
      <c r="L61" s="1">
        <v>42.5</v>
      </c>
      <c r="M61" s="1">
        <f t="shared" si="2"/>
        <v>16.55</v>
      </c>
      <c r="N61" s="1">
        <f t="shared" si="3"/>
        <v>73.15</v>
      </c>
    </row>
    <row r="62" customHeight="1" spans="1:14">
      <c r="A62" s="1">
        <v>61</v>
      </c>
      <c r="B62" s="1">
        <v>2403183111</v>
      </c>
      <c r="C62" s="1" t="s">
        <v>75</v>
      </c>
      <c r="D62" s="1" t="s">
        <v>15</v>
      </c>
      <c r="E62" s="1">
        <v>14</v>
      </c>
      <c r="F62" s="1">
        <v>0</v>
      </c>
      <c r="G62" s="1">
        <f t="shared" si="0"/>
        <v>14</v>
      </c>
      <c r="H62" s="1">
        <v>42</v>
      </c>
      <c r="I62" s="1">
        <v>2</v>
      </c>
      <c r="J62" s="1">
        <f t="shared" si="1"/>
        <v>42.36</v>
      </c>
      <c r="K62" s="1">
        <v>14</v>
      </c>
      <c r="L62" s="1">
        <v>32.5</v>
      </c>
      <c r="M62" s="1">
        <f t="shared" si="2"/>
        <v>15.95</v>
      </c>
      <c r="N62" s="1">
        <f t="shared" si="3"/>
        <v>72.31</v>
      </c>
    </row>
    <row r="63" customHeight="1" spans="1:14">
      <c r="A63" s="1">
        <v>62</v>
      </c>
      <c r="B63" s="1">
        <v>2403183114</v>
      </c>
      <c r="C63" s="1" t="s">
        <v>76</v>
      </c>
      <c r="D63" s="1" t="s">
        <v>15</v>
      </c>
      <c r="E63" s="1">
        <v>14</v>
      </c>
      <c r="F63" s="1">
        <v>0</v>
      </c>
      <c r="G63" s="1">
        <f t="shared" si="0"/>
        <v>14</v>
      </c>
      <c r="H63" s="1">
        <v>42</v>
      </c>
      <c r="I63" s="1">
        <v>0</v>
      </c>
      <c r="J63" s="1">
        <f t="shared" si="1"/>
        <v>42</v>
      </c>
      <c r="K63" s="1">
        <v>14</v>
      </c>
      <c r="L63" s="1">
        <v>24</v>
      </c>
      <c r="M63" s="1">
        <f t="shared" si="2"/>
        <v>15.44</v>
      </c>
      <c r="N63" s="1">
        <f t="shared" si="3"/>
        <v>71.44</v>
      </c>
    </row>
    <row r="64" customHeight="1" spans="1:14">
      <c r="A64" s="1">
        <v>63</v>
      </c>
      <c r="B64" s="1">
        <v>2403183118</v>
      </c>
      <c r="C64" s="1" t="s">
        <v>77</v>
      </c>
      <c r="D64" s="1" t="s">
        <v>15</v>
      </c>
      <c r="E64" s="1">
        <v>14</v>
      </c>
      <c r="F64" s="1">
        <v>0</v>
      </c>
      <c r="G64" s="1">
        <f t="shared" si="0"/>
        <v>14</v>
      </c>
      <c r="H64" s="1">
        <v>42</v>
      </c>
      <c r="I64" s="1">
        <v>0</v>
      </c>
      <c r="J64" s="1">
        <f t="shared" si="1"/>
        <v>42</v>
      </c>
      <c r="K64" s="1">
        <v>14</v>
      </c>
      <c r="L64" s="1">
        <v>21</v>
      </c>
      <c r="M64" s="1">
        <f t="shared" si="2"/>
        <v>15.26</v>
      </c>
      <c r="N64" s="1">
        <f t="shared" si="3"/>
        <v>71.26</v>
      </c>
    </row>
    <row r="65" customHeight="1" spans="1:14">
      <c r="A65" s="1">
        <v>64</v>
      </c>
      <c r="B65" s="1">
        <v>2403183125</v>
      </c>
      <c r="C65" s="1" t="s">
        <v>78</v>
      </c>
      <c r="D65" s="1" t="s">
        <v>15</v>
      </c>
      <c r="E65" s="1">
        <v>14</v>
      </c>
      <c r="F65" s="1">
        <v>0</v>
      </c>
      <c r="G65" s="1">
        <f t="shared" si="0"/>
        <v>14</v>
      </c>
      <c r="H65" s="1">
        <v>42</v>
      </c>
      <c r="I65" s="1">
        <v>0</v>
      </c>
      <c r="J65" s="1">
        <f t="shared" si="1"/>
        <v>42</v>
      </c>
      <c r="K65" s="1">
        <v>14</v>
      </c>
      <c r="L65" s="1">
        <v>40</v>
      </c>
      <c r="M65" s="1">
        <f t="shared" si="2"/>
        <v>16.4</v>
      </c>
      <c r="N65" s="1">
        <f t="shared" si="3"/>
        <v>72.4</v>
      </c>
    </row>
    <row r="66" customHeight="1" spans="1:14">
      <c r="A66" s="1">
        <v>65</v>
      </c>
      <c r="B66" s="1">
        <v>2403183130</v>
      </c>
      <c r="C66" s="1" t="s">
        <v>79</v>
      </c>
      <c r="D66" s="1" t="s">
        <v>15</v>
      </c>
      <c r="E66" s="1">
        <v>14</v>
      </c>
      <c r="F66" s="1">
        <v>6</v>
      </c>
      <c r="G66" s="1">
        <f t="shared" ref="G66:G68" si="4">14+0.06*F66</f>
        <v>14.36</v>
      </c>
      <c r="H66" s="1">
        <v>42</v>
      </c>
      <c r="I66" s="1">
        <v>0</v>
      </c>
      <c r="J66" s="1">
        <f t="shared" ref="J66:J68" si="5">42+0.18*I66</f>
        <v>42</v>
      </c>
      <c r="K66" s="1">
        <v>14</v>
      </c>
      <c r="L66" s="1">
        <v>42</v>
      </c>
      <c r="M66" s="1">
        <f t="shared" ref="M66:M68" si="6">14+0.06*L66</f>
        <v>16.52</v>
      </c>
      <c r="N66" s="1">
        <f t="shared" ref="N66:N68" si="7">G66+J66+M66</f>
        <v>72.88</v>
      </c>
    </row>
    <row r="67" customHeight="1" spans="1:14">
      <c r="A67" s="1">
        <v>66</v>
      </c>
      <c r="B67" s="1">
        <v>2403183136</v>
      </c>
      <c r="C67" s="1" t="s">
        <v>80</v>
      </c>
      <c r="D67" s="1" t="s">
        <v>15</v>
      </c>
      <c r="E67" s="1">
        <v>14</v>
      </c>
      <c r="F67" s="1">
        <v>0</v>
      </c>
      <c r="G67" s="1">
        <f t="shared" si="4"/>
        <v>14</v>
      </c>
      <c r="H67" s="1">
        <v>42</v>
      </c>
      <c r="I67" s="1">
        <v>0</v>
      </c>
      <c r="J67" s="1">
        <f t="shared" si="5"/>
        <v>42</v>
      </c>
      <c r="K67" s="1">
        <v>14</v>
      </c>
      <c r="L67" s="1">
        <v>7</v>
      </c>
      <c r="M67" s="1">
        <f t="shared" si="6"/>
        <v>14.42</v>
      </c>
      <c r="N67" s="1">
        <f t="shared" si="7"/>
        <v>70.42</v>
      </c>
    </row>
    <row r="68" customHeight="1" spans="1:14">
      <c r="A68" s="1">
        <v>67</v>
      </c>
      <c r="B68" s="1">
        <v>2403183139</v>
      </c>
      <c r="C68" s="1" t="s">
        <v>81</v>
      </c>
      <c r="D68" s="1" t="s">
        <v>15</v>
      </c>
      <c r="E68" s="1">
        <v>14</v>
      </c>
      <c r="F68" s="1">
        <v>0</v>
      </c>
      <c r="G68" s="1">
        <f t="shared" si="4"/>
        <v>14</v>
      </c>
      <c r="H68" s="1">
        <v>42</v>
      </c>
      <c r="I68" s="1">
        <v>0</v>
      </c>
      <c r="J68" s="1">
        <f t="shared" si="5"/>
        <v>42</v>
      </c>
      <c r="K68" s="1">
        <v>14</v>
      </c>
      <c r="L68" s="1">
        <v>38</v>
      </c>
      <c r="M68" s="1">
        <f t="shared" si="6"/>
        <v>16.28</v>
      </c>
      <c r="N68" s="1">
        <f t="shared" si="7"/>
        <v>72.28</v>
      </c>
    </row>
    <row r="69" customHeight="1" spans="1:14">
      <c r="A69" s="1">
        <v>68</v>
      </c>
      <c r="B69" s="1">
        <v>2403183013</v>
      </c>
      <c r="C69" s="1" t="s">
        <v>82</v>
      </c>
      <c r="D69" s="1" t="s">
        <v>15</v>
      </c>
      <c r="E69" s="1">
        <v>14</v>
      </c>
      <c r="F69" s="1">
        <v>6</v>
      </c>
      <c r="G69" s="1">
        <v>14.36</v>
      </c>
      <c r="H69" s="1">
        <v>42</v>
      </c>
      <c r="I69" s="1">
        <v>0</v>
      </c>
      <c r="J69" s="1">
        <v>42</v>
      </c>
      <c r="K69" s="1">
        <v>14</v>
      </c>
      <c r="L69" s="1">
        <v>53</v>
      </c>
      <c r="M69" s="1">
        <v>17.18</v>
      </c>
      <c r="N69" s="1">
        <v>73.54</v>
      </c>
    </row>
    <row r="70" customHeight="1" spans="1:14">
      <c r="A70" s="1">
        <v>69</v>
      </c>
      <c r="B70" s="1">
        <v>2403183017</v>
      </c>
      <c r="C70" s="1" t="s">
        <v>83</v>
      </c>
      <c r="D70" s="1" t="s">
        <v>15</v>
      </c>
      <c r="E70" s="1">
        <v>14</v>
      </c>
      <c r="F70" s="1">
        <v>0</v>
      </c>
      <c r="G70" s="1">
        <v>14</v>
      </c>
      <c r="H70" s="1">
        <v>42</v>
      </c>
      <c r="I70" s="1">
        <v>18</v>
      </c>
      <c r="J70" s="1">
        <v>45.24</v>
      </c>
      <c r="K70" s="1">
        <v>14</v>
      </c>
      <c r="L70" s="1">
        <v>35</v>
      </c>
      <c r="M70" s="1">
        <v>16.1</v>
      </c>
      <c r="N70" s="1">
        <v>75.34</v>
      </c>
    </row>
    <row r="71" customHeight="1" spans="1:14">
      <c r="A71" s="1">
        <v>70</v>
      </c>
      <c r="B71" s="1">
        <v>2403183021</v>
      </c>
      <c r="C71" s="1" t="s">
        <v>84</v>
      </c>
      <c r="D71" s="1" t="s">
        <v>15</v>
      </c>
      <c r="E71" s="1">
        <v>14</v>
      </c>
      <c r="F71" s="1">
        <v>0</v>
      </c>
      <c r="G71" s="1">
        <v>14</v>
      </c>
      <c r="H71" s="1">
        <v>42</v>
      </c>
      <c r="I71" s="1">
        <v>18</v>
      </c>
      <c r="J71" s="1">
        <v>45.24</v>
      </c>
      <c r="K71" s="1">
        <v>14</v>
      </c>
      <c r="L71" s="1">
        <v>10</v>
      </c>
      <c r="M71" s="1">
        <v>14.6</v>
      </c>
      <c r="N71" s="1">
        <v>73.84</v>
      </c>
    </row>
    <row r="72" customHeight="1" spans="1:14">
      <c r="A72" s="1">
        <v>71</v>
      </c>
      <c r="B72" s="1">
        <v>2403183022</v>
      </c>
      <c r="C72" s="1" t="s">
        <v>85</v>
      </c>
      <c r="D72" s="1" t="s">
        <v>15</v>
      </c>
      <c r="E72" s="1">
        <v>14</v>
      </c>
      <c r="F72" s="1">
        <v>0</v>
      </c>
      <c r="G72" s="1">
        <v>14</v>
      </c>
      <c r="H72" s="1">
        <v>42</v>
      </c>
      <c r="I72" s="1">
        <v>0</v>
      </c>
      <c r="J72" s="1">
        <v>42</v>
      </c>
      <c r="K72" s="1">
        <v>14</v>
      </c>
      <c r="L72" s="1">
        <v>16.5</v>
      </c>
      <c r="M72" s="1">
        <v>14.99</v>
      </c>
      <c r="N72" s="1">
        <v>70.99</v>
      </c>
    </row>
    <row r="73" customHeight="1" spans="1:14">
      <c r="A73" s="1">
        <v>72</v>
      </c>
      <c r="B73" s="1">
        <v>2403183025</v>
      </c>
      <c r="C73" s="1" t="s">
        <v>86</v>
      </c>
      <c r="D73" s="1" t="s">
        <v>15</v>
      </c>
      <c r="E73" s="1">
        <v>14</v>
      </c>
      <c r="F73" s="1">
        <v>0</v>
      </c>
      <c r="G73" s="1">
        <v>14</v>
      </c>
      <c r="H73" s="1">
        <v>42</v>
      </c>
      <c r="I73" s="1">
        <v>0</v>
      </c>
      <c r="J73" s="1">
        <v>42</v>
      </c>
      <c r="K73" s="1">
        <v>14</v>
      </c>
      <c r="L73" s="1">
        <v>18</v>
      </c>
      <c r="M73" s="1">
        <v>15.08</v>
      </c>
      <c r="N73" s="1">
        <v>71.08</v>
      </c>
    </row>
    <row r="74" customHeight="1" spans="1:14">
      <c r="A74" s="1">
        <v>73</v>
      </c>
      <c r="B74" s="1">
        <v>2403183028</v>
      </c>
      <c r="C74" s="1" t="s">
        <v>87</v>
      </c>
      <c r="D74" s="1" t="s">
        <v>15</v>
      </c>
      <c r="E74" s="1">
        <v>14</v>
      </c>
      <c r="F74" s="1">
        <v>0</v>
      </c>
      <c r="G74" s="1">
        <v>14</v>
      </c>
      <c r="H74" s="1">
        <v>42</v>
      </c>
      <c r="I74" s="1">
        <v>0</v>
      </c>
      <c r="J74" s="1">
        <v>42</v>
      </c>
      <c r="K74" s="1">
        <v>14</v>
      </c>
      <c r="L74" s="1">
        <v>70</v>
      </c>
      <c r="M74" s="1">
        <v>18.2</v>
      </c>
      <c r="N74" s="1">
        <v>74.2</v>
      </c>
    </row>
    <row r="75" customHeight="1" spans="1:14">
      <c r="A75" s="1">
        <v>74</v>
      </c>
      <c r="B75" s="1">
        <v>2403183031</v>
      </c>
      <c r="C75" s="1" t="s">
        <v>88</v>
      </c>
      <c r="D75" s="1" t="s">
        <v>15</v>
      </c>
      <c r="E75" s="1">
        <v>14</v>
      </c>
      <c r="F75" s="1">
        <v>0</v>
      </c>
      <c r="G75" s="1">
        <v>14</v>
      </c>
      <c r="H75" s="1">
        <v>42</v>
      </c>
      <c r="I75" s="1">
        <v>2</v>
      </c>
      <c r="J75" s="1">
        <v>42.36</v>
      </c>
      <c r="K75" s="1">
        <v>14</v>
      </c>
      <c r="L75" s="1">
        <v>13</v>
      </c>
      <c r="M75" s="1">
        <v>14.78</v>
      </c>
      <c r="N75" s="1">
        <v>71.14</v>
      </c>
    </row>
    <row r="76" customHeight="1" spans="1:14">
      <c r="A76" s="1">
        <v>75</v>
      </c>
      <c r="B76" s="1">
        <v>2403183037</v>
      </c>
      <c r="C76" s="1" t="s">
        <v>89</v>
      </c>
      <c r="D76" s="1" t="s">
        <v>15</v>
      </c>
      <c r="E76" s="1">
        <v>14</v>
      </c>
      <c r="F76" s="1">
        <v>0</v>
      </c>
      <c r="G76" s="1">
        <v>14</v>
      </c>
      <c r="H76" s="1">
        <v>42</v>
      </c>
      <c r="I76" s="1">
        <v>0</v>
      </c>
      <c r="J76" s="1">
        <v>42</v>
      </c>
      <c r="K76" s="1">
        <v>14</v>
      </c>
      <c r="L76" s="1">
        <v>18</v>
      </c>
      <c r="M76" s="1">
        <v>15.08</v>
      </c>
      <c r="N76" s="1">
        <v>71.08</v>
      </c>
    </row>
    <row r="77" customHeight="1" spans="1:14">
      <c r="A77" s="1">
        <v>76</v>
      </c>
      <c r="B77" s="1">
        <v>2403183042</v>
      </c>
      <c r="C77" s="1" t="s">
        <v>90</v>
      </c>
      <c r="D77" s="1" t="s">
        <v>15</v>
      </c>
      <c r="E77" s="1">
        <v>14</v>
      </c>
      <c r="F77" s="1">
        <v>0</v>
      </c>
      <c r="G77" s="1">
        <v>14</v>
      </c>
      <c r="H77" s="1">
        <v>42</v>
      </c>
      <c r="I77" s="1">
        <v>0</v>
      </c>
      <c r="J77" s="1">
        <v>42</v>
      </c>
      <c r="K77" s="1">
        <v>14</v>
      </c>
      <c r="L77" s="1">
        <v>17.5</v>
      </c>
      <c r="M77" s="1">
        <v>15.05</v>
      </c>
      <c r="N77" s="1">
        <v>71.05</v>
      </c>
    </row>
    <row r="78" customHeight="1" spans="1:14">
      <c r="A78" s="1">
        <v>77</v>
      </c>
      <c r="B78" s="1">
        <v>2403183075</v>
      </c>
      <c r="C78" s="1" t="s">
        <v>91</v>
      </c>
      <c r="D78" s="1" t="s">
        <v>15</v>
      </c>
      <c r="E78" s="1">
        <v>14</v>
      </c>
      <c r="F78" s="1">
        <v>0</v>
      </c>
      <c r="G78" s="1">
        <v>14</v>
      </c>
      <c r="H78" s="1">
        <v>42</v>
      </c>
      <c r="I78" s="1">
        <v>0</v>
      </c>
      <c r="J78" s="1">
        <v>42</v>
      </c>
      <c r="K78" s="1">
        <v>14</v>
      </c>
      <c r="L78" s="1">
        <v>18.5</v>
      </c>
      <c r="M78" s="1">
        <v>15.11</v>
      </c>
      <c r="N78" s="1">
        <v>71.11</v>
      </c>
    </row>
    <row r="79" customHeight="1" spans="1:14">
      <c r="A79" s="1">
        <v>78</v>
      </c>
      <c r="B79" s="1">
        <v>2403183088</v>
      </c>
      <c r="C79" s="1" t="s">
        <v>92</v>
      </c>
      <c r="D79" s="1" t="s">
        <v>15</v>
      </c>
      <c r="E79" s="1">
        <v>14</v>
      </c>
      <c r="F79" s="1">
        <v>0</v>
      </c>
      <c r="G79" s="1">
        <v>14</v>
      </c>
      <c r="H79" s="1">
        <v>42</v>
      </c>
      <c r="I79" s="1">
        <v>0</v>
      </c>
      <c r="J79" s="1">
        <v>42</v>
      </c>
      <c r="K79" s="1">
        <v>14</v>
      </c>
      <c r="L79" s="1">
        <v>41</v>
      </c>
      <c r="M79" s="1">
        <v>16.46</v>
      </c>
      <c r="N79" s="1">
        <v>72.46</v>
      </c>
    </row>
    <row r="80" customHeight="1" spans="1:14">
      <c r="A80" s="1">
        <v>79</v>
      </c>
      <c r="B80" s="1">
        <v>2403183119</v>
      </c>
      <c r="C80" s="1" t="s">
        <v>93</v>
      </c>
      <c r="D80" s="1" t="s">
        <v>15</v>
      </c>
      <c r="E80" s="1">
        <v>14</v>
      </c>
      <c r="F80" s="1">
        <v>0</v>
      </c>
      <c r="G80" s="1">
        <v>14</v>
      </c>
      <c r="H80" s="1">
        <v>42</v>
      </c>
      <c r="I80" s="1">
        <v>0</v>
      </c>
      <c r="J80" s="1">
        <v>42</v>
      </c>
      <c r="K80" s="1">
        <v>14</v>
      </c>
      <c r="L80" s="1">
        <v>19</v>
      </c>
      <c r="M80" s="1">
        <v>15.14</v>
      </c>
      <c r="N80" s="1">
        <v>71.14</v>
      </c>
    </row>
    <row r="81" customHeight="1" spans="1:14">
      <c r="A81" s="1">
        <v>80</v>
      </c>
      <c r="B81" s="1">
        <v>2403183126</v>
      </c>
      <c r="C81" s="1" t="s">
        <v>94</v>
      </c>
      <c r="D81" s="1" t="s">
        <v>15</v>
      </c>
      <c r="E81" s="1">
        <v>14</v>
      </c>
      <c r="F81" s="1">
        <v>0</v>
      </c>
      <c r="G81" s="1">
        <v>14</v>
      </c>
      <c r="H81" s="1">
        <v>42</v>
      </c>
      <c r="I81" s="1">
        <v>2</v>
      </c>
      <c r="J81" s="1">
        <v>42.36</v>
      </c>
      <c r="K81" s="1">
        <v>14</v>
      </c>
      <c r="L81" s="1">
        <v>50.5</v>
      </c>
      <c r="M81" s="1">
        <v>17.03</v>
      </c>
      <c r="N81" s="1">
        <v>73.39</v>
      </c>
    </row>
    <row r="82" customHeight="1" spans="1:14">
      <c r="A82" s="1">
        <v>81</v>
      </c>
      <c r="B82" s="1">
        <v>2403183131</v>
      </c>
      <c r="C82" s="1" t="s">
        <v>95</v>
      </c>
      <c r="D82" s="1" t="s">
        <v>15</v>
      </c>
      <c r="E82" s="1">
        <v>14</v>
      </c>
      <c r="F82" s="1">
        <v>0</v>
      </c>
      <c r="G82" s="1">
        <v>14</v>
      </c>
      <c r="H82" s="1">
        <v>42</v>
      </c>
      <c r="I82" s="1">
        <v>0</v>
      </c>
      <c r="J82" s="1">
        <v>42</v>
      </c>
      <c r="K82" s="1">
        <v>14</v>
      </c>
      <c r="L82" s="1">
        <v>17</v>
      </c>
      <c r="M82" s="1">
        <v>15.02</v>
      </c>
      <c r="N82" s="1">
        <v>71.02</v>
      </c>
    </row>
    <row r="83" customHeight="1" spans="1:14">
      <c r="A83" s="1">
        <v>82</v>
      </c>
      <c r="B83" s="1">
        <v>2403183132</v>
      </c>
      <c r="C83" s="1" t="s">
        <v>96</v>
      </c>
      <c r="D83" s="1" t="s">
        <v>15</v>
      </c>
      <c r="E83" s="1">
        <v>14</v>
      </c>
      <c r="F83" s="1">
        <v>10</v>
      </c>
      <c r="G83" s="1">
        <v>14.6</v>
      </c>
      <c r="H83" s="1">
        <v>42</v>
      </c>
      <c r="I83" s="1">
        <v>0</v>
      </c>
      <c r="J83" s="1">
        <v>42</v>
      </c>
      <c r="K83" s="1">
        <v>14</v>
      </c>
      <c r="L83" s="1">
        <v>71.5</v>
      </c>
      <c r="M83" s="1">
        <v>18.29</v>
      </c>
      <c r="N83" s="1">
        <v>74.89</v>
      </c>
    </row>
    <row r="84" customHeight="1" spans="1:14">
      <c r="A84" s="1">
        <v>83</v>
      </c>
      <c r="B84" s="1">
        <v>2403183133</v>
      </c>
      <c r="C84" s="1" t="s">
        <v>97</v>
      </c>
      <c r="D84" s="1" t="s">
        <v>15</v>
      </c>
      <c r="E84" s="1">
        <v>14</v>
      </c>
      <c r="F84" s="1">
        <v>0</v>
      </c>
      <c r="G84" s="1">
        <v>14</v>
      </c>
      <c r="H84" s="1">
        <v>42</v>
      </c>
      <c r="I84" s="1">
        <v>0</v>
      </c>
      <c r="J84" s="1">
        <v>42</v>
      </c>
      <c r="K84" s="1">
        <v>14</v>
      </c>
      <c r="L84" s="1">
        <v>18.5</v>
      </c>
      <c r="M84" s="1">
        <v>15.11</v>
      </c>
      <c r="N84" s="1">
        <v>71.11</v>
      </c>
    </row>
    <row r="85" customHeight="1" spans="1:14">
      <c r="A85" s="1">
        <v>84</v>
      </c>
      <c r="B85" s="1">
        <v>2403183134</v>
      </c>
      <c r="C85" s="1" t="s">
        <v>98</v>
      </c>
      <c r="D85" s="1" t="s">
        <v>15</v>
      </c>
      <c r="E85" s="1">
        <v>14</v>
      </c>
      <c r="F85" s="1">
        <v>0</v>
      </c>
      <c r="G85" s="1">
        <v>14</v>
      </c>
      <c r="H85" s="1">
        <v>42</v>
      </c>
      <c r="I85" s="1">
        <v>0</v>
      </c>
      <c r="J85" s="1">
        <v>42</v>
      </c>
      <c r="K85" s="1">
        <v>14</v>
      </c>
      <c r="L85" s="1">
        <v>2</v>
      </c>
      <c r="M85" s="1">
        <v>14.12</v>
      </c>
      <c r="N85" s="1">
        <v>70.12</v>
      </c>
    </row>
    <row r="86" customHeight="1" spans="1:14">
      <c r="A86" s="1">
        <v>85</v>
      </c>
      <c r="B86" s="1">
        <v>2403183135</v>
      </c>
      <c r="C86" s="1" t="s">
        <v>99</v>
      </c>
      <c r="D86" s="1" t="s">
        <v>15</v>
      </c>
      <c r="E86" s="1">
        <v>14</v>
      </c>
      <c r="F86" s="1">
        <v>0</v>
      </c>
      <c r="G86" s="1">
        <v>14</v>
      </c>
      <c r="H86" s="1">
        <v>42</v>
      </c>
      <c r="I86" s="1">
        <v>0</v>
      </c>
      <c r="J86" s="1">
        <v>42</v>
      </c>
      <c r="K86" s="1">
        <v>14</v>
      </c>
      <c r="L86" s="1">
        <v>18</v>
      </c>
      <c r="M86" s="1">
        <v>15.08</v>
      </c>
      <c r="N86" s="1">
        <v>71.08</v>
      </c>
    </row>
    <row r="87" customHeight="1" spans="1:14">
      <c r="A87" s="1">
        <v>86</v>
      </c>
      <c r="B87" s="1">
        <v>2403183137</v>
      </c>
      <c r="C87" s="1" t="s">
        <v>100</v>
      </c>
      <c r="D87" s="1" t="s">
        <v>15</v>
      </c>
      <c r="E87" s="1">
        <v>14</v>
      </c>
      <c r="F87" s="1">
        <v>0</v>
      </c>
      <c r="G87" s="1">
        <v>14</v>
      </c>
      <c r="H87" s="1">
        <v>42</v>
      </c>
      <c r="I87" s="1">
        <v>0</v>
      </c>
      <c r="J87" s="1">
        <v>42</v>
      </c>
      <c r="K87" s="1">
        <v>14</v>
      </c>
      <c r="L87" s="1">
        <v>18.5</v>
      </c>
      <c r="M87" s="1">
        <v>15.11</v>
      </c>
      <c r="N87" s="1">
        <v>71.11</v>
      </c>
    </row>
    <row r="88" customHeight="1" spans="1:14">
      <c r="A88" s="1">
        <v>87</v>
      </c>
      <c r="B88" s="1">
        <v>2403183140</v>
      </c>
      <c r="C88" s="1" t="s">
        <v>101</v>
      </c>
      <c r="D88" s="1" t="s">
        <v>15</v>
      </c>
      <c r="E88" s="1">
        <v>14</v>
      </c>
      <c r="F88" s="1">
        <v>0</v>
      </c>
      <c r="G88" s="1">
        <v>14</v>
      </c>
      <c r="H88" s="1">
        <v>42</v>
      </c>
      <c r="I88" s="1">
        <v>0</v>
      </c>
      <c r="J88" s="1">
        <v>42</v>
      </c>
      <c r="K88" s="1">
        <v>14</v>
      </c>
      <c r="L88" s="1">
        <v>24</v>
      </c>
      <c r="M88" s="1">
        <v>15.44</v>
      </c>
      <c r="N88" s="1">
        <v>71.44</v>
      </c>
    </row>
    <row r="89" customHeight="1" spans="1:14">
      <c r="A89" s="1">
        <v>88</v>
      </c>
      <c r="B89" s="1">
        <v>2403183141</v>
      </c>
      <c r="C89" s="1" t="s">
        <v>102</v>
      </c>
      <c r="D89" s="1" t="s">
        <v>15</v>
      </c>
      <c r="E89" s="1">
        <v>14</v>
      </c>
      <c r="F89" s="1">
        <v>0</v>
      </c>
      <c r="G89" s="1">
        <v>14</v>
      </c>
      <c r="H89" s="1">
        <v>42</v>
      </c>
      <c r="I89" s="1">
        <v>2</v>
      </c>
      <c r="J89" s="1">
        <v>42.36</v>
      </c>
      <c r="K89" s="1">
        <v>14</v>
      </c>
      <c r="L89" s="1">
        <v>6</v>
      </c>
      <c r="M89" s="1">
        <v>14.36</v>
      </c>
      <c r="N89" s="1">
        <v>70.72</v>
      </c>
    </row>
    <row r="90" customHeight="1" spans="1:14">
      <c r="A90" s="1">
        <v>89</v>
      </c>
      <c r="B90" s="1">
        <v>2403183142</v>
      </c>
      <c r="C90" s="1" t="s">
        <v>103</v>
      </c>
      <c r="D90" s="1" t="s">
        <v>15</v>
      </c>
      <c r="E90" s="1">
        <v>14</v>
      </c>
      <c r="F90" s="1">
        <v>0</v>
      </c>
      <c r="G90" s="1">
        <v>14</v>
      </c>
      <c r="H90" s="1">
        <v>42</v>
      </c>
      <c r="I90" s="1">
        <v>0</v>
      </c>
      <c r="J90" s="1">
        <v>42</v>
      </c>
      <c r="K90" s="1">
        <v>14</v>
      </c>
      <c r="L90" s="1">
        <v>18.5</v>
      </c>
      <c r="M90" s="1">
        <v>15.11</v>
      </c>
      <c r="N90" s="1">
        <v>71.11</v>
      </c>
    </row>
    <row r="91" customHeight="1" spans="1:14">
      <c r="A91" s="1">
        <v>90</v>
      </c>
      <c r="B91" s="1">
        <v>2403183144</v>
      </c>
      <c r="C91" s="1" t="s">
        <v>104</v>
      </c>
      <c r="D91" s="1" t="s">
        <v>15</v>
      </c>
      <c r="E91" s="1">
        <v>14</v>
      </c>
      <c r="F91" s="1">
        <v>6</v>
      </c>
      <c r="G91" s="1">
        <v>14.36</v>
      </c>
      <c r="H91" s="1">
        <v>42</v>
      </c>
      <c r="I91" s="1">
        <v>0</v>
      </c>
      <c r="J91" s="1">
        <v>42</v>
      </c>
      <c r="K91" s="1">
        <v>14</v>
      </c>
      <c r="L91" s="1">
        <v>45.5</v>
      </c>
      <c r="M91" s="1">
        <v>16.73</v>
      </c>
      <c r="N91" s="1">
        <v>73.09</v>
      </c>
    </row>
    <row r="92" customHeight="1" spans="1:14">
      <c r="A92" s="1">
        <v>91</v>
      </c>
      <c r="B92" s="1">
        <v>2403183147</v>
      </c>
      <c r="C92" s="1" t="s">
        <v>105</v>
      </c>
      <c r="D92" s="1" t="s">
        <v>15</v>
      </c>
      <c r="E92" s="1">
        <v>14</v>
      </c>
      <c r="F92" s="1">
        <v>0</v>
      </c>
      <c r="G92" s="1">
        <v>14</v>
      </c>
      <c r="H92" s="1">
        <v>42</v>
      </c>
      <c r="I92" s="1">
        <v>0</v>
      </c>
      <c r="J92" s="1">
        <v>42</v>
      </c>
      <c r="K92" s="1">
        <v>14</v>
      </c>
      <c r="L92" s="1">
        <v>6</v>
      </c>
      <c r="M92" s="1">
        <v>14.36</v>
      </c>
      <c r="N92" s="1">
        <v>70.36</v>
      </c>
    </row>
    <row r="93" customHeight="1" spans="1:14">
      <c r="A93" s="1">
        <v>92</v>
      </c>
      <c r="B93" s="1">
        <v>2403183148</v>
      </c>
      <c r="C93" s="1" t="s">
        <v>106</v>
      </c>
      <c r="D93" s="1" t="s">
        <v>15</v>
      </c>
      <c r="E93" s="1">
        <v>14</v>
      </c>
      <c r="F93" s="1">
        <v>0</v>
      </c>
      <c r="G93" s="1">
        <v>14</v>
      </c>
      <c r="H93" s="1">
        <v>42</v>
      </c>
      <c r="I93" s="1">
        <v>2</v>
      </c>
      <c r="J93" s="1">
        <v>42.36</v>
      </c>
      <c r="K93" s="1">
        <v>14</v>
      </c>
      <c r="L93" s="1">
        <v>27</v>
      </c>
      <c r="M93" s="1">
        <v>15.62</v>
      </c>
      <c r="N93" s="1">
        <v>71.98</v>
      </c>
    </row>
    <row r="94" customHeight="1" spans="1:14">
      <c r="A94" s="1">
        <v>93</v>
      </c>
      <c r="B94" s="1">
        <v>2403183149</v>
      </c>
      <c r="C94" s="1" t="s">
        <v>107</v>
      </c>
      <c r="D94" s="1" t="s">
        <v>15</v>
      </c>
      <c r="E94" s="1">
        <v>14</v>
      </c>
      <c r="F94" s="1">
        <v>0</v>
      </c>
      <c r="G94" s="1">
        <v>14</v>
      </c>
      <c r="H94" s="1">
        <v>42</v>
      </c>
      <c r="I94" s="1">
        <v>0</v>
      </c>
      <c r="J94" s="1">
        <v>42</v>
      </c>
      <c r="K94" s="1">
        <v>14</v>
      </c>
      <c r="L94" s="1">
        <v>11.5</v>
      </c>
      <c r="M94" s="1">
        <v>14.69</v>
      </c>
      <c r="N94" s="1">
        <v>70.69</v>
      </c>
    </row>
    <row r="95" customHeight="1" spans="1:14">
      <c r="A95" s="1">
        <v>94</v>
      </c>
      <c r="B95" s="1">
        <v>2403183151</v>
      </c>
      <c r="C95" s="1" t="s">
        <v>108</v>
      </c>
      <c r="D95" s="1" t="s">
        <v>15</v>
      </c>
      <c r="E95" s="1">
        <v>14</v>
      </c>
      <c r="F95" s="1">
        <v>10</v>
      </c>
      <c r="G95" s="1">
        <v>14.6</v>
      </c>
      <c r="H95" s="1">
        <v>42</v>
      </c>
      <c r="I95" s="1">
        <v>0</v>
      </c>
      <c r="J95" s="1">
        <v>42</v>
      </c>
      <c r="K95" s="1">
        <v>14</v>
      </c>
      <c r="L95" s="1">
        <v>35.5</v>
      </c>
      <c r="M95" s="1">
        <v>16.13</v>
      </c>
      <c r="N95" s="1">
        <v>72.73</v>
      </c>
    </row>
    <row r="96" customHeight="1" spans="1:14">
      <c r="A96" s="1">
        <v>95</v>
      </c>
      <c r="B96" s="1">
        <v>2403183152</v>
      </c>
      <c r="C96" s="1" t="s">
        <v>109</v>
      </c>
      <c r="D96" s="1" t="s">
        <v>15</v>
      </c>
      <c r="E96" s="1">
        <v>14</v>
      </c>
      <c r="F96" s="1">
        <v>0</v>
      </c>
      <c r="G96" s="1">
        <v>14</v>
      </c>
      <c r="H96" s="1">
        <v>42</v>
      </c>
      <c r="I96" s="1">
        <v>0</v>
      </c>
      <c r="J96" s="1">
        <v>42</v>
      </c>
      <c r="K96" s="1">
        <v>14</v>
      </c>
      <c r="L96" s="1">
        <v>3</v>
      </c>
      <c r="M96" s="1">
        <v>14.18</v>
      </c>
      <c r="N96" s="1">
        <v>70.18</v>
      </c>
    </row>
    <row r="97" customHeight="1" spans="1:14">
      <c r="A97" s="1">
        <v>96</v>
      </c>
      <c r="B97" s="1">
        <v>2403183153</v>
      </c>
      <c r="C97" s="1" t="s">
        <v>110</v>
      </c>
      <c r="D97" s="1" t="s">
        <v>15</v>
      </c>
      <c r="E97" s="1">
        <v>14</v>
      </c>
      <c r="F97" s="1">
        <v>0</v>
      </c>
      <c r="G97" s="1">
        <v>14</v>
      </c>
      <c r="H97" s="1">
        <v>42</v>
      </c>
      <c r="I97" s="1">
        <v>100</v>
      </c>
      <c r="J97" s="1">
        <v>60</v>
      </c>
      <c r="K97" s="1">
        <v>14</v>
      </c>
      <c r="L97" s="1">
        <v>49.5</v>
      </c>
      <c r="M97" s="1">
        <v>16.97</v>
      </c>
      <c r="N97" s="1">
        <v>90.97</v>
      </c>
    </row>
    <row r="98" customHeight="1" spans="1:14">
      <c r="A98" s="1">
        <v>97</v>
      </c>
      <c r="B98" s="1">
        <v>2403183038</v>
      </c>
      <c r="C98" s="1" t="s">
        <v>111</v>
      </c>
      <c r="D98" s="1" t="s">
        <v>15</v>
      </c>
      <c r="E98" s="1">
        <v>14</v>
      </c>
      <c r="F98" s="1">
        <v>16</v>
      </c>
      <c r="G98" s="1">
        <v>14.96</v>
      </c>
      <c r="H98" s="1">
        <v>42</v>
      </c>
      <c r="I98" s="1">
        <v>0</v>
      </c>
      <c r="J98" s="1">
        <v>42</v>
      </c>
      <c r="K98" s="1">
        <v>14</v>
      </c>
      <c r="L98" s="1">
        <v>36.5</v>
      </c>
      <c r="M98" s="1">
        <v>16.19</v>
      </c>
      <c r="N98" s="1">
        <v>73.15</v>
      </c>
    </row>
    <row r="99" customHeight="1" spans="1:14">
      <c r="A99" s="1">
        <v>98</v>
      </c>
      <c r="B99" s="1" t="s">
        <v>112</v>
      </c>
      <c r="C99" s="1" t="s">
        <v>113</v>
      </c>
      <c r="D99" s="1" t="s">
        <v>15</v>
      </c>
      <c r="E99" s="1">
        <v>14</v>
      </c>
      <c r="F99" s="1">
        <v>0</v>
      </c>
      <c r="G99" s="1">
        <v>14</v>
      </c>
      <c r="H99" s="1">
        <v>42</v>
      </c>
      <c r="I99" s="1">
        <v>0</v>
      </c>
      <c r="J99" s="1">
        <v>42</v>
      </c>
      <c r="K99" s="1">
        <v>14</v>
      </c>
      <c r="L99" s="1">
        <v>2</v>
      </c>
      <c r="M99" s="1">
        <v>14.12</v>
      </c>
      <c r="N99" s="1">
        <v>70.12</v>
      </c>
    </row>
    <row r="100" customHeight="1" spans="1:14">
      <c r="A100" s="1">
        <v>99</v>
      </c>
      <c r="B100" s="1" t="s">
        <v>114</v>
      </c>
      <c r="C100" s="1" t="s">
        <v>115</v>
      </c>
      <c r="D100" s="1" t="s">
        <v>15</v>
      </c>
      <c r="E100" s="1">
        <v>14</v>
      </c>
      <c r="F100" s="1">
        <v>6</v>
      </c>
      <c r="G100" s="1">
        <v>14.36</v>
      </c>
      <c r="H100" s="1">
        <v>42</v>
      </c>
      <c r="I100" s="1">
        <v>0</v>
      </c>
      <c r="J100" s="1">
        <v>42</v>
      </c>
      <c r="K100" s="1">
        <v>14</v>
      </c>
      <c r="L100" s="1">
        <v>41</v>
      </c>
      <c r="M100" s="1">
        <v>16.46</v>
      </c>
      <c r="N100" s="1">
        <v>72.82</v>
      </c>
    </row>
    <row r="101" customHeight="1" spans="1:14">
      <c r="A101" s="1">
        <v>100</v>
      </c>
      <c r="B101" s="1" t="s">
        <v>116</v>
      </c>
      <c r="C101" s="1" t="s">
        <v>117</v>
      </c>
      <c r="D101" s="1" t="s">
        <v>15</v>
      </c>
      <c r="E101" s="1">
        <v>14</v>
      </c>
      <c r="F101" s="1">
        <v>0</v>
      </c>
      <c r="G101" s="1">
        <v>14</v>
      </c>
      <c r="H101" s="1">
        <v>42</v>
      </c>
      <c r="I101" s="1">
        <v>0</v>
      </c>
      <c r="J101" s="1">
        <v>42</v>
      </c>
      <c r="K101" s="1">
        <v>14</v>
      </c>
      <c r="L101" s="1">
        <v>6</v>
      </c>
      <c r="M101" s="1">
        <v>14.36</v>
      </c>
      <c r="N101" s="1">
        <v>70.36</v>
      </c>
    </row>
    <row r="102" customHeight="1" spans="1:14">
      <c r="A102" s="1">
        <v>101</v>
      </c>
      <c r="B102" s="1">
        <v>2403183010</v>
      </c>
      <c r="C102" s="1" t="s">
        <v>118</v>
      </c>
      <c r="D102" s="1" t="s">
        <v>15</v>
      </c>
      <c r="E102" s="1">
        <v>14</v>
      </c>
      <c r="F102" s="1">
        <v>0</v>
      </c>
      <c r="G102" s="1">
        <f t="shared" ref="G102:G165" si="8">14+0.06*F102</f>
        <v>14</v>
      </c>
      <c r="H102" s="1">
        <v>42</v>
      </c>
      <c r="I102" s="1">
        <v>0</v>
      </c>
      <c r="J102" s="1">
        <f t="shared" ref="J102:J165" si="9">42+0.18*I102</f>
        <v>42</v>
      </c>
      <c r="K102" s="1">
        <v>14</v>
      </c>
      <c r="L102" s="1">
        <v>1</v>
      </c>
      <c r="M102" s="1">
        <f t="shared" ref="M102:M112" si="10">14+0.06*L102</f>
        <v>14.06</v>
      </c>
      <c r="N102" s="1">
        <f t="shared" ref="N102:N165" si="11">G102+J102+M102</f>
        <v>70.06</v>
      </c>
    </row>
    <row r="103" customHeight="1" spans="1:14">
      <c r="A103" s="1">
        <v>102</v>
      </c>
      <c r="B103" s="1">
        <v>2403183014</v>
      </c>
      <c r="C103" s="1" t="s">
        <v>119</v>
      </c>
      <c r="D103" s="1" t="s">
        <v>15</v>
      </c>
      <c r="E103" s="1">
        <v>14</v>
      </c>
      <c r="F103" s="1">
        <v>0</v>
      </c>
      <c r="G103" s="1">
        <f t="shared" si="8"/>
        <v>14</v>
      </c>
      <c r="H103" s="1">
        <v>42</v>
      </c>
      <c r="I103" s="1">
        <v>60</v>
      </c>
      <c r="J103" s="1">
        <f t="shared" si="9"/>
        <v>52.8</v>
      </c>
      <c r="K103" s="1">
        <v>14</v>
      </c>
      <c r="L103" s="1">
        <v>24</v>
      </c>
      <c r="M103" s="1">
        <v>15.44</v>
      </c>
      <c r="N103" s="1">
        <f t="shared" si="11"/>
        <v>82.24</v>
      </c>
    </row>
    <row r="104" customHeight="1" spans="1:14">
      <c r="A104" s="1">
        <v>103</v>
      </c>
      <c r="B104" s="1">
        <v>2403183024</v>
      </c>
      <c r="C104" s="2" t="s">
        <v>120</v>
      </c>
      <c r="D104" s="1" t="s">
        <v>15</v>
      </c>
      <c r="E104" s="1">
        <v>14</v>
      </c>
      <c r="F104" s="1">
        <v>0</v>
      </c>
      <c r="G104" s="1">
        <f t="shared" si="8"/>
        <v>14</v>
      </c>
      <c r="H104" s="1">
        <v>42</v>
      </c>
      <c r="I104" s="1">
        <v>0</v>
      </c>
      <c r="J104" s="1">
        <f t="shared" si="9"/>
        <v>42</v>
      </c>
      <c r="K104" s="1">
        <v>14</v>
      </c>
      <c r="L104" s="1">
        <v>19</v>
      </c>
      <c r="M104" s="1">
        <f t="shared" si="10"/>
        <v>15.14</v>
      </c>
      <c r="N104" s="1">
        <f t="shared" si="11"/>
        <v>71.14</v>
      </c>
    </row>
    <row r="105" customHeight="1" spans="1:14">
      <c r="A105" s="1">
        <v>104</v>
      </c>
      <c r="B105" s="1">
        <v>2403183036</v>
      </c>
      <c r="C105" s="2" t="s">
        <v>121</v>
      </c>
      <c r="D105" s="1" t="s">
        <v>15</v>
      </c>
      <c r="E105" s="1">
        <v>14</v>
      </c>
      <c r="F105" s="1">
        <v>0</v>
      </c>
      <c r="G105" s="1">
        <f t="shared" si="8"/>
        <v>14</v>
      </c>
      <c r="H105" s="1">
        <v>42</v>
      </c>
      <c r="I105" s="1">
        <v>0</v>
      </c>
      <c r="J105" s="1">
        <f t="shared" si="9"/>
        <v>42</v>
      </c>
      <c r="K105" s="1">
        <v>14</v>
      </c>
      <c r="L105" s="1">
        <v>16.5</v>
      </c>
      <c r="M105" s="1">
        <f t="shared" si="10"/>
        <v>14.99</v>
      </c>
      <c r="N105" s="1">
        <f t="shared" si="11"/>
        <v>70.99</v>
      </c>
    </row>
    <row r="106" customHeight="1" spans="1:14">
      <c r="A106" s="1">
        <v>105</v>
      </c>
      <c r="B106" s="1">
        <v>2403183040</v>
      </c>
      <c r="C106" s="2" t="s">
        <v>122</v>
      </c>
      <c r="D106" s="1" t="s">
        <v>15</v>
      </c>
      <c r="E106" s="1">
        <v>14</v>
      </c>
      <c r="F106" s="1">
        <v>0</v>
      </c>
      <c r="G106" s="1">
        <f t="shared" si="8"/>
        <v>14</v>
      </c>
      <c r="H106" s="1">
        <v>42</v>
      </c>
      <c r="I106" s="1">
        <v>0</v>
      </c>
      <c r="J106" s="1">
        <f t="shared" si="9"/>
        <v>42</v>
      </c>
      <c r="K106" s="1">
        <v>14</v>
      </c>
      <c r="L106" s="1">
        <v>20</v>
      </c>
      <c r="M106" s="1">
        <f t="shared" si="10"/>
        <v>15.2</v>
      </c>
      <c r="N106" s="1">
        <f t="shared" si="11"/>
        <v>71.2</v>
      </c>
    </row>
    <row r="107" customHeight="1" spans="1:14">
      <c r="A107" s="1">
        <v>106</v>
      </c>
      <c r="B107" s="1">
        <v>2403183041</v>
      </c>
      <c r="C107" s="1" t="s">
        <v>123</v>
      </c>
      <c r="D107" s="1" t="s">
        <v>15</v>
      </c>
      <c r="E107" s="1">
        <v>14</v>
      </c>
      <c r="F107" s="1">
        <v>0</v>
      </c>
      <c r="G107" s="1">
        <f t="shared" si="8"/>
        <v>14</v>
      </c>
      <c r="H107" s="1">
        <v>42</v>
      </c>
      <c r="I107" s="1">
        <v>0</v>
      </c>
      <c r="J107" s="1">
        <f t="shared" si="9"/>
        <v>42</v>
      </c>
      <c r="K107" s="1">
        <v>14</v>
      </c>
      <c r="L107" s="1">
        <v>1</v>
      </c>
      <c r="M107" s="1">
        <f t="shared" si="10"/>
        <v>14.06</v>
      </c>
      <c r="N107" s="1">
        <f t="shared" si="11"/>
        <v>70.06</v>
      </c>
    </row>
    <row r="108" customHeight="1" spans="1:14">
      <c r="A108" s="1">
        <v>107</v>
      </c>
      <c r="B108" s="1">
        <v>2403183044</v>
      </c>
      <c r="C108" s="2" t="s">
        <v>124</v>
      </c>
      <c r="D108" s="1" t="s">
        <v>15</v>
      </c>
      <c r="E108" s="1">
        <v>14</v>
      </c>
      <c r="F108" s="1">
        <v>0</v>
      </c>
      <c r="G108" s="1">
        <f t="shared" si="8"/>
        <v>14</v>
      </c>
      <c r="H108" s="1">
        <v>42</v>
      </c>
      <c r="I108" s="1">
        <v>60</v>
      </c>
      <c r="J108" s="1">
        <f t="shared" si="9"/>
        <v>52.8</v>
      </c>
      <c r="K108" s="1">
        <v>14</v>
      </c>
      <c r="L108" s="1">
        <v>19.5</v>
      </c>
      <c r="M108" s="1">
        <f t="shared" si="10"/>
        <v>15.17</v>
      </c>
      <c r="N108" s="1">
        <f t="shared" si="11"/>
        <v>81.97</v>
      </c>
    </row>
    <row r="109" customHeight="1" spans="1:14">
      <c r="A109" s="1">
        <v>108</v>
      </c>
      <c r="B109" s="1">
        <v>2403183047</v>
      </c>
      <c r="C109" s="2" t="s">
        <v>125</v>
      </c>
      <c r="D109" s="1" t="s">
        <v>15</v>
      </c>
      <c r="E109" s="1">
        <v>14</v>
      </c>
      <c r="F109" s="1">
        <v>0</v>
      </c>
      <c r="G109" s="1">
        <f t="shared" si="8"/>
        <v>14</v>
      </c>
      <c r="H109" s="1">
        <v>42</v>
      </c>
      <c r="I109" s="1">
        <v>0</v>
      </c>
      <c r="J109" s="1">
        <f t="shared" si="9"/>
        <v>42</v>
      </c>
      <c r="K109" s="1">
        <v>14</v>
      </c>
      <c r="L109" s="1">
        <v>2</v>
      </c>
      <c r="M109" s="1">
        <f t="shared" si="10"/>
        <v>14.12</v>
      </c>
      <c r="N109" s="1">
        <f t="shared" si="11"/>
        <v>70.12</v>
      </c>
    </row>
    <row r="110" customHeight="1" spans="1:14">
      <c r="A110" s="1">
        <v>109</v>
      </c>
      <c r="B110" s="1">
        <v>2403183049</v>
      </c>
      <c r="C110" s="2" t="s">
        <v>126</v>
      </c>
      <c r="D110" s="1" t="s">
        <v>15</v>
      </c>
      <c r="E110" s="1">
        <v>14</v>
      </c>
      <c r="F110" s="1">
        <v>6</v>
      </c>
      <c r="G110" s="1">
        <f t="shared" si="8"/>
        <v>14.36</v>
      </c>
      <c r="H110" s="1">
        <v>42</v>
      </c>
      <c r="I110" s="1">
        <v>0</v>
      </c>
      <c r="J110" s="1">
        <f t="shared" si="9"/>
        <v>42</v>
      </c>
      <c r="K110" s="1">
        <v>14</v>
      </c>
      <c r="L110" s="1">
        <v>34</v>
      </c>
      <c r="M110" s="1">
        <f t="shared" si="10"/>
        <v>16.04</v>
      </c>
      <c r="N110" s="1">
        <f t="shared" si="11"/>
        <v>72.4</v>
      </c>
    </row>
    <row r="111" customHeight="1" spans="1:14">
      <c r="A111" s="1">
        <v>110</v>
      </c>
      <c r="B111" s="1">
        <v>2403183051</v>
      </c>
      <c r="C111" s="2" t="s">
        <v>127</v>
      </c>
      <c r="D111" s="1" t="s">
        <v>15</v>
      </c>
      <c r="E111" s="1">
        <v>14</v>
      </c>
      <c r="F111" s="1">
        <v>0</v>
      </c>
      <c r="G111" s="1">
        <f t="shared" si="8"/>
        <v>14</v>
      </c>
      <c r="H111" s="1">
        <v>42</v>
      </c>
      <c r="I111" s="1">
        <v>60</v>
      </c>
      <c r="J111" s="1">
        <f t="shared" si="9"/>
        <v>52.8</v>
      </c>
      <c r="K111" s="1">
        <v>14</v>
      </c>
      <c r="L111" s="1">
        <v>31.5</v>
      </c>
      <c r="M111" s="1">
        <f t="shared" si="10"/>
        <v>15.89</v>
      </c>
      <c r="N111" s="1">
        <f t="shared" si="11"/>
        <v>82.69</v>
      </c>
    </row>
    <row r="112" customHeight="1" spans="1:14">
      <c r="A112" s="1">
        <v>111</v>
      </c>
      <c r="B112" s="1">
        <v>2403183053</v>
      </c>
      <c r="C112" s="2" t="s">
        <v>128</v>
      </c>
      <c r="D112" s="1" t="s">
        <v>15</v>
      </c>
      <c r="E112" s="1">
        <v>14</v>
      </c>
      <c r="F112" s="1">
        <v>0</v>
      </c>
      <c r="G112" s="1">
        <f t="shared" si="8"/>
        <v>14</v>
      </c>
      <c r="H112" s="1">
        <v>42</v>
      </c>
      <c r="I112" s="1">
        <v>0</v>
      </c>
      <c r="J112" s="1">
        <f t="shared" si="9"/>
        <v>42</v>
      </c>
      <c r="K112" s="1">
        <v>14</v>
      </c>
      <c r="L112" s="1">
        <v>17</v>
      </c>
      <c r="M112" s="1">
        <f t="shared" si="10"/>
        <v>15.02</v>
      </c>
      <c r="N112" s="1">
        <f t="shared" si="11"/>
        <v>71.02</v>
      </c>
    </row>
    <row r="113" customHeight="1" spans="1:14">
      <c r="A113" s="1">
        <v>112</v>
      </c>
      <c r="B113" s="1">
        <v>2403183054</v>
      </c>
      <c r="C113" s="1" t="s">
        <v>129</v>
      </c>
      <c r="D113" s="1" t="s">
        <v>15</v>
      </c>
      <c r="E113" s="1">
        <v>14</v>
      </c>
      <c r="F113" s="1">
        <v>0</v>
      </c>
      <c r="G113" s="1">
        <f t="shared" si="8"/>
        <v>14</v>
      </c>
      <c r="H113" s="1">
        <v>42</v>
      </c>
      <c r="I113" s="1">
        <v>3</v>
      </c>
      <c r="J113" s="1">
        <f t="shared" si="9"/>
        <v>42.54</v>
      </c>
      <c r="K113" s="1">
        <v>14</v>
      </c>
      <c r="L113" s="1">
        <v>2</v>
      </c>
      <c r="M113" s="1">
        <v>14.12</v>
      </c>
      <c r="N113" s="1">
        <f t="shared" si="11"/>
        <v>70.66</v>
      </c>
    </row>
    <row r="114" customHeight="1" spans="1:14">
      <c r="A114" s="1">
        <v>113</v>
      </c>
      <c r="B114" s="1">
        <v>2403183059</v>
      </c>
      <c r="C114" s="2" t="s">
        <v>130</v>
      </c>
      <c r="D114" s="1" t="s">
        <v>15</v>
      </c>
      <c r="E114" s="1">
        <v>14</v>
      </c>
      <c r="F114" s="1">
        <v>0</v>
      </c>
      <c r="G114" s="1">
        <f t="shared" si="8"/>
        <v>14</v>
      </c>
      <c r="H114" s="1">
        <v>42</v>
      </c>
      <c r="I114" s="1">
        <v>0</v>
      </c>
      <c r="J114" s="1">
        <f t="shared" si="9"/>
        <v>42</v>
      </c>
      <c r="K114" s="1">
        <v>14</v>
      </c>
      <c r="L114" s="1">
        <v>24.5</v>
      </c>
      <c r="M114" s="1">
        <f t="shared" ref="M114:M118" si="12">14+0.06*L114</f>
        <v>15.47</v>
      </c>
      <c r="N114" s="1">
        <f t="shared" si="11"/>
        <v>71.47</v>
      </c>
    </row>
    <row r="115" customHeight="1" spans="1:14">
      <c r="A115" s="1">
        <v>114</v>
      </c>
      <c r="B115" s="1">
        <v>2403183063</v>
      </c>
      <c r="C115" s="1" t="s">
        <v>131</v>
      </c>
      <c r="D115" s="1" t="s">
        <v>15</v>
      </c>
      <c r="E115" s="1">
        <v>14</v>
      </c>
      <c r="F115" s="1">
        <v>0</v>
      </c>
      <c r="G115" s="1">
        <f t="shared" si="8"/>
        <v>14</v>
      </c>
      <c r="H115" s="1">
        <v>42</v>
      </c>
      <c r="I115" s="1">
        <v>0</v>
      </c>
      <c r="J115" s="1">
        <f t="shared" si="9"/>
        <v>42</v>
      </c>
      <c r="K115" s="1">
        <v>14</v>
      </c>
      <c r="L115" s="1">
        <v>17.5</v>
      </c>
      <c r="M115" s="1">
        <v>15.05</v>
      </c>
      <c r="N115" s="1">
        <f t="shared" si="11"/>
        <v>71.05</v>
      </c>
    </row>
    <row r="116" customHeight="1" spans="1:14">
      <c r="A116" s="1">
        <v>115</v>
      </c>
      <c r="B116" s="1">
        <v>2403183064</v>
      </c>
      <c r="C116" s="2" t="s">
        <v>132</v>
      </c>
      <c r="D116" s="1" t="s">
        <v>15</v>
      </c>
      <c r="E116" s="1">
        <v>14</v>
      </c>
      <c r="F116" s="1">
        <v>0</v>
      </c>
      <c r="G116" s="1">
        <f t="shared" si="8"/>
        <v>14</v>
      </c>
      <c r="H116" s="1">
        <v>42</v>
      </c>
      <c r="I116" s="1">
        <v>0</v>
      </c>
      <c r="J116" s="1">
        <f t="shared" si="9"/>
        <v>42</v>
      </c>
      <c r="K116" s="1">
        <v>14</v>
      </c>
      <c r="L116" s="1">
        <v>31</v>
      </c>
      <c r="M116" s="1">
        <f t="shared" si="12"/>
        <v>15.86</v>
      </c>
      <c r="N116" s="1">
        <f t="shared" si="11"/>
        <v>71.86</v>
      </c>
    </row>
    <row r="117" customHeight="1" spans="1:14">
      <c r="A117" s="1">
        <v>116</v>
      </c>
      <c r="B117" s="1">
        <v>2403183065</v>
      </c>
      <c r="C117" s="2" t="s">
        <v>133</v>
      </c>
      <c r="D117" s="1" t="s">
        <v>15</v>
      </c>
      <c r="E117" s="1">
        <v>14</v>
      </c>
      <c r="F117" s="1">
        <v>0</v>
      </c>
      <c r="G117" s="1">
        <f t="shared" si="8"/>
        <v>14</v>
      </c>
      <c r="H117" s="1">
        <v>42</v>
      </c>
      <c r="I117" s="1">
        <v>0</v>
      </c>
      <c r="J117" s="1">
        <f t="shared" si="9"/>
        <v>42</v>
      </c>
      <c r="K117" s="1">
        <v>14</v>
      </c>
      <c r="L117" s="1">
        <v>1.5</v>
      </c>
      <c r="M117" s="1">
        <f t="shared" si="12"/>
        <v>14.09</v>
      </c>
      <c r="N117" s="1">
        <f t="shared" si="11"/>
        <v>70.09</v>
      </c>
    </row>
    <row r="118" customHeight="1" spans="1:14">
      <c r="A118" s="1">
        <v>117</v>
      </c>
      <c r="B118" s="1">
        <v>2403183065</v>
      </c>
      <c r="C118" s="2" t="s">
        <v>134</v>
      </c>
      <c r="D118" s="1" t="s">
        <v>15</v>
      </c>
      <c r="E118" s="1">
        <v>14</v>
      </c>
      <c r="F118" s="1">
        <v>0</v>
      </c>
      <c r="G118" s="1">
        <f t="shared" si="8"/>
        <v>14</v>
      </c>
      <c r="H118" s="1">
        <v>42</v>
      </c>
      <c r="I118" s="1">
        <v>0</v>
      </c>
      <c r="J118" s="1">
        <f t="shared" si="9"/>
        <v>42</v>
      </c>
      <c r="K118" s="1">
        <v>14</v>
      </c>
      <c r="L118" s="1">
        <v>1</v>
      </c>
      <c r="M118" s="1">
        <f t="shared" si="12"/>
        <v>14.06</v>
      </c>
      <c r="N118" s="1">
        <f t="shared" si="11"/>
        <v>70.06</v>
      </c>
    </row>
    <row r="119" customHeight="1" spans="1:14">
      <c r="A119" s="1">
        <v>118</v>
      </c>
      <c r="B119" s="1">
        <v>2403183068</v>
      </c>
      <c r="C119" s="1" t="s">
        <v>135</v>
      </c>
      <c r="D119" s="1" t="s">
        <v>15</v>
      </c>
      <c r="E119" s="1">
        <v>14</v>
      </c>
      <c r="F119" s="1">
        <v>0</v>
      </c>
      <c r="G119" s="1">
        <f t="shared" si="8"/>
        <v>14</v>
      </c>
      <c r="H119" s="1">
        <v>42</v>
      </c>
      <c r="I119" s="1">
        <v>3</v>
      </c>
      <c r="J119" s="1">
        <f t="shared" si="9"/>
        <v>42.54</v>
      </c>
      <c r="K119" s="1">
        <v>14</v>
      </c>
      <c r="L119" s="1">
        <v>2</v>
      </c>
      <c r="M119" s="1">
        <v>14.12</v>
      </c>
      <c r="N119" s="1">
        <f t="shared" si="11"/>
        <v>70.66</v>
      </c>
    </row>
    <row r="120" customHeight="1" spans="1:14">
      <c r="A120" s="1">
        <v>119</v>
      </c>
      <c r="B120" s="1">
        <v>2403183072</v>
      </c>
      <c r="C120" s="1" t="s">
        <v>136</v>
      </c>
      <c r="D120" s="1" t="s">
        <v>15</v>
      </c>
      <c r="E120" s="1">
        <v>14</v>
      </c>
      <c r="F120" s="1">
        <v>0</v>
      </c>
      <c r="G120" s="1">
        <f t="shared" si="8"/>
        <v>14</v>
      </c>
      <c r="H120" s="1">
        <v>42</v>
      </c>
      <c r="I120" s="1">
        <v>0</v>
      </c>
      <c r="J120" s="1">
        <f t="shared" si="9"/>
        <v>42</v>
      </c>
      <c r="K120" s="1">
        <v>14</v>
      </c>
      <c r="L120" s="1">
        <v>19</v>
      </c>
      <c r="M120" s="1">
        <v>15.14</v>
      </c>
      <c r="N120" s="1">
        <f t="shared" si="11"/>
        <v>71.14</v>
      </c>
    </row>
    <row r="121" customHeight="1" spans="1:14">
      <c r="A121" s="1">
        <v>120</v>
      </c>
      <c r="B121" s="1">
        <v>2403183073</v>
      </c>
      <c r="C121" s="2" t="s">
        <v>137</v>
      </c>
      <c r="D121" s="1" t="s">
        <v>15</v>
      </c>
      <c r="E121" s="1">
        <v>14</v>
      </c>
      <c r="F121" s="1">
        <v>0</v>
      </c>
      <c r="G121" s="1">
        <f t="shared" si="8"/>
        <v>14</v>
      </c>
      <c r="H121" s="1">
        <v>42</v>
      </c>
      <c r="I121" s="1">
        <v>0</v>
      </c>
      <c r="J121" s="1">
        <f t="shared" si="9"/>
        <v>42</v>
      </c>
      <c r="K121" s="1">
        <v>14</v>
      </c>
      <c r="L121" s="1">
        <v>5</v>
      </c>
      <c r="M121" s="1">
        <f t="shared" ref="M121:M126" si="13">14+0.06*L121</f>
        <v>14.3</v>
      </c>
      <c r="N121" s="1">
        <f t="shared" si="11"/>
        <v>70.3</v>
      </c>
    </row>
    <row r="122" customHeight="1" spans="1:14">
      <c r="A122" s="1">
        <v>121</v>
      </c>
      <c r="B122" s="1">
        <v>2403183074</v>
      </c>
      <c r="C122" s="2" t="s">
        <v>138</v>
      </c>
      <c r="D122" s="1" t="s">
        <v>15</v>
      </c>
      <c r="E122" s="1">
        <v>14</v>
      </c>
      <c r="F122" s="1">
        <v>10</v>
      </c>
      <c r="G122" s="1">
        <f t="shared" si="8"/>
        <v>14.6</v>
      </c>
      <c r="H122" s="1">
        <v>42</v>
      </c>
      <c r="I122" s="1">
        <v>0</v>
      </c>
      <c r="J122" s="1">
        <f t="shared" si="9"/>
        <v>42</v>
      </c>
      <c r="K122" s="1">
        <v>14</v>
      </c>
      <c r="L122" s="1">
        <v>19</v>
      </c>
      <c r="M122" s="1">
        <f t="shared" si="13"/>
        <v>15.14</v>
      </c>
      <c r="N122" s="1">
        <f t="shared" si="11"/>
        <v>71.74</v>
      </c>
    </row>
    <row r="123" customHeight="1" spans="1:14">
      <c r="A123" s="1">
        <v>122</v>
      </c>
      <c r="B123" s="1">
        <v>2403183076</v>
      </c>
      <c r="C123" s="2" t="s">
        <v>139</v>
      </c>
      <c r="D123" s="1" t="s">
        <v>15</v>
      </c>
      <c r="E123" s="1">
        <v>14</v>
      </c>
      <c r="F123" s="1">
        <v>0</v>
      </c>
      <c r="G123" s="1">
        <f t="shared" si="8"/>
        <v>14</v>
      </c>
      <c r="H123" s="1">
        <v>42</v>
      </c>
      <c r="I123" s="1">
        <v>0</v>
      </c>
      <c r="J123" s="1">
        <f t="shared" si="9"/>
        <v>42</v>
      </c>
      <c r="K123" s="1">
        <v>14</v>
      </c>
      <c r="L123" s="1">
        <v>1</v>
      </c>
      <c r="M123" s="1">
        <f t="shared" si="13"/>
        <v>14.06</v>
      </c>
      <c r="N123" s="1">
        <f t="shared" si="11"/>
        <v>70.06</v>
      </c>
    </row>
    <row r="124" customHeight="1" spans="1:14">
      <c r="A124" s="1">
        <v>123</v>
      </c>
      <c r="B124" s="1">
        <v>2403183084</v>
      </c>
      <c r="C124" s="1" t="s">
        <v>140</v>
      </c>
      <c r="D124" s="1" t="s">
        <v>15</v>
      </c>
      <c r="E124" s="1">
        <v>14</v>
      </c>
      <c r="F124" s="1">
        <v>0</v>
      </c>
      <c r="G124" s="1">
        <f t="shared" si="8"/>
        <v>14</v>
      </c>
      <c r="H124" s="1">
        <v>42</v>
      </c>
      <c r="I124" s="1">
        <v>60</v>
      </c>
      <c r="J124" s="1">
        <f t="shared" si="9"/>
        <v>52.8</v>
      </c>
      <c r="K124" s="1">
        <v>14</v>
      </c>
      <c r="L124" s="1">
        <v>2</v>
      </c>
      <c r="M124" s="1">
        <f t="shared" si="13"/>
        <v>14.12</v>
      </c>
      <c r="N124" s="1">
        <f t="shared" si="11"/>
        <v>80.92</v>
      </c>
    </row>
    <row r="125" customHeight="1" spans="1:14">
      <c r="A125" s="1">
        <v>124</v>
      </c>
      <c r="B125" s="1">
        <v>2403183085</v>
      </c>
      <c r="C125" s="1" t="s">
        <v>141</v>
      </c>
      <c r="D125" s="1" t="s">
        <v>15</v>
      </c>
      <c r="E125" s="1">
        <v>14</v>
      </c>
      <c r="F125" s="1">
        <v>0</v>
      </c>
      <c r="G125" s="1">
        <f t="shared" si="8"/>
        <v>14</v>
      </c>
      <c r="H125" s="1">
        <v>42</v>
      </c>
      <c r="I125" s="1">
        <v>0</v>
      </c>
      <c r="J125" s="1">
        <f t="shared" si="9"/>
        <v>42</v>
      </c>
      <c r="K125" s="1">
        <v>14</v>
      </c>
      <c r="L125" s="1">
        <v>1.5</v>
      </c>
      <c r="M125" s="1">
        <f t="shared" si="13"/>
        <v>14.09</v>
      </c>
      <c r="N125" s="1">
        <f t="shared" si="11"/>
        <v>70.09</v>
      </c>
    </row>
    <row r="126" customHeight="1" spans="1:14">
      <c r="A126" s="1">
        <v>125</v>
      </c>
      <c r="B126" s="1">
        <v>2403183092</v>
      </c>
      <c r="C126" s="2" t="s">
        <v>142</v>
      </c>
      <c r="D126" s="1" t="s">
        <v>15</v>
      </c>
      <c r="E126" s="1">
        <v>14</v>
      </c>
      <c r="F126" s="1">
        <v>0</v>
      </c>
      <c r="G126" s="1">
        <f t="shared" si="8"/>
        <v>14</v>
      </c>
      <c r="H126" s="1">
        <v>42</v>
      </c>
      <c r="I126" s="1">
        <v>0</v>
      </c>
      <c r="J126" s="1">
        <f t="shared" si="9"/>
        <v>42</v>
      </c>
      <c r="K126" s="1">
        <v>14</v>
      </c>
      <c r="L126" s="1">
        <v>9</v>
      </c>
      <c r="M126" s="1">
        <f t="shared" si="13"/>
        <v>14.54</v>
      </c>
      <c r="N126" s="1">
        <f t="shared" si="11"/>
        <v>70.54</v>
      </c>
    </row>
    <row r="127" customHeight="1" spans="1:14">
      <c r="A127" s="1">
        <v>126</v>
      </c>
      <c r="B127" s="1">
        <v>2403183094</v>
      </c>
      <c r="C127" s="1" t="s">
        <v>143</v>
      </c>
      <c r="D127" s="1" t="s">
        <v>15</v>
      </c>
      <c r="E127" s="1">
        <v>14</v>
      </c>
      <c r="F127" s="1">
        <v>0</v>
      </c>
      <c r="G127" s="1">
        <f t="shared" si="8"/>
        <v>14</v>
      </c>
      <c r="H127" s="1">
        <v>42</v>
      </c>
      <c r="I127" s="1">
        <v>0</v>
      </c>
      <c r="J127" s="1">
        <f t="shared" si="9"/>
        <v>42</v>
      </c>
      <c r="K127" s="1">
        <v>14</v>
      </c>
      <c r="L127" s="1">
        <v>22</v>
      </c>
      <c r="M127" s="1">
        <v>15.32</v>
      </c>
      <c r="N127" s="1">
        <f t="shared" si="11"/>
        <v>71.32</v>
      </c>
    </row>
    <row r="128" customHeight="1" spans="1:14">
      <c r="A128" s="1">
        <v>127</v>
      </c>
      <c r="B128" s="1">
        <v>2403183101</v>
      </c>
      <c r="C128" s="2" t="s">
        <v>144</v>
      </c>
      <c r="D128" s="1" t="s">
        <v>15</v>
      </c>
      <c r="E128" s="1">
        <v>14</v>
      </c>
      <c r="F128" s="1">
        <v>0</v>
      </c>
      <c r="G128" s="1">
        <f t="shared" si="8"/>
        <v>14</v>
      </c>
      <c r="H128" s="1">
        <v>42</v>
      </c>
      <c r="I128" s="1">
        <v>0</v>
      </c>
      <c r="J128" s="1">
        <f t="shared" si="9"/>
        <v>42</v>
      </c>
      <c r="K128" s="1">
        <v>14</v>
      </c>
      <c r="L128" s="1">
        <v>13.5</v>
      </c>
      <c r="M128" s="1">
        <f t="shared" ref="M128:M140" si="14">14+0.06*L128</f>
        <v>14.81</v>
      </c>
      <c r="N128" s="1">
        <f t="shared" si="11"/>
        <v>70.81</v>
      </c>
    </row>
    <row r="129" customHeight="1" spans="1:14">
      <c r="A129" s="1">
        <v>128</v>
      </c>
      <c r="B129" s="1">
        <v>2403183103</v>
      </c>
      <c r="C129" s="2" t="s">
        <v>145</v>
      </c>
      <c r="D129" s="1" t="s">
        <v>15</v>
      </c>
      <c r="E129" s="1">
        <v>14</v>
      </c>
      <c r="F129" s="1">
        <v>6</v>
      </c>
      <c r="G129" s="1">
        <f t="shared" si="8"/>
        <v>14.36</v>
      </c>
      <c r="H129" s="1">
        <v>42</v>
      </c>
      <c r="I129" s="1">
        <v>4</v>
      </c>
      <c r="J129" s="1">
        <f t="shared" si="9"/>
        <v>42.72</v>
      </c>
      <c r="K129" s="1">
        <v>14</v>
      </c>
      <c r="L129" s="1">
        <v>9</v>
      </c>
      <c r="M129" s="1">
        <f t="shared" si="14"/>
        <v>14.54</v>
      </c>
      <c r="N129" s="1">
        <f t="shared" si="11"/>
        <v>71.62</v>
      </c>
    </row>
    <row r="130" customHeight="1" spans="1:14">
      <c r="A130" s="1">
        <v>129</v>
      </c>
      <c r="B130" s="1">
        <v>2403183104</v>
      </c>
      <c r="C130" s="1" t="s">
        <v>146</v>
      </c>
      <c r="D130" s="1" t="s">
        <v>15</v>
      </c>
      <c r="E130" s="1">
        <v>14</v>
      </c>
      <c r="F130" s="1">
        <v>0</v>
      </c>
      <c r="G130" s="1">
        <f t="shared" si="8"/>
        <v>14</v>
      </c>
      <c r="H130" s="1">
        <v>42</v>
      </c>
      <c r="I130" s="1">
        <v>0</v>
      </c>
      <c r="J130" s="1">
        <f t="shared" si="9"/>
        <v>42</v>
      </c>
      <c r="K130" s="1">
        <v>14</v>
      </c>
      <c r="L130" s="1">
        <v>8.5</v>
      </c>
      <c r="M130" s="1">
        <f t="shared" si="14"/>
        <v>14.51</v>
      </c>
      <c r="N130" s="1">
        <f t="shared" si="11"/>
        <v>70.51</v>
      </c>
    </row>
    <row r="131" customHeight="1" spans="1:14">
      <c r="A131" s="1">
        <v>130</v>
      </c>
      <c r="B131" s="1">
        <v>2403183116</v>
      </c>
      <c r="C131" s="1" t="s">
        <v>147</v>
      </c>
      <c r="D131" s="1" t="s">
        <v>15</v>
      </c>
      <c r="E131" s="1">
        <v>14</v>
      </c>
      <c r="F131" s="1">
        <v>10</v>
      </c>
      <c r="G131" s="1">
        <f t="shared" si="8"/>
        <v>14.6</v>
      </c>
      <c r="H131" s="1">
        <v>42</v>
      </c>
      <c r="I131" s="1">
        <v>0</v>
      </c>
      <c r="J131" s="1">
        <f t="shared" si="9"/>
        <v>42</v>
      </c>
      <c r="K131" s="1">
        <v>14</v>
      </c>
      <c r="L131" s="1">
        <v>22</v>
      </c>
      <c r="M131" s="1">
        <f t="shared" si="14"/>
        <v>15.32</v>
      </c>
      <c r="N131" s="1">
        <f t="shared" si="11"/>
        <v>71.92</v>
      </c>
    </row>
    <row r="132" customHeight="1" spans="1:14">
      <c r="A132" s="1">
        <v>131</v>
      </c>
      <c r="B132" s="1">
        <v>2403183117</v>
      </c>
      <c r="C132" s="1" t="s">
        <v>148</v>
      </c>
      <c r="D132" s="1" t="s">
        <v>15</v>
      </c>
      <c r="E132" s="1">
        <v>14</v>
      </c>
      <c r="F132" s="1">
        <v>0</v>
      </c>
      <c r="G132" s="1">
        <f t="shared" si="8"/>
        <v>14</v>
      </c>
      <c r="H132" s="1">
        <v>42</v>
      </c>
      <c r="I132" s="1">
        <v>0</v>
      </c>
      <c r="J132" s="1">
        <f t="shared" si="9"/>
        <v>42</v>
      </c>
      <c r="K132" s="1">
        <v>14</v>
      </c>
      <c r="L132" s="1">
        <v>1</v>
      </c>
      <c r="M132" s="1">
        <f t="shared" si="14"/>
        <v>14.06</v>
      </c>
      <c r="N132" s="1">
        <f t="shared" si="11"/>
        <v>70.06</v>
      </c>
    </row>
    <row r="133" customHeight="1" spans="1:14">
      <c r="A133" s="1">
        <v>132</v>
      </c>
      <c r="B133" s="1">
        <v>2403183120</v>
      </c>
      <c r="C133" s="1" t="s">
        <v>149</v>
      </c>
      <c r="D133" s="1" t="s">
        <v>15</v>
      </c>
      <c r="E133" s="1">
        <v>14</v>
      </c>
      <c r="F133" s="1">
        <v>0</v>
      </c>
      <c r="G133" s="1">
        <f t="shared" si="8"/>
        <v>14</v>
      </c>
      <c r="H133" s="1">
        <v>42</v>
      </c>
      <c r="I133" s="1">
        <v>0</v>
      </c>
      <c r="J133" s="1">
        <f t="shared" si="9"/>
        <v>42</v>
      </c>
      <c r="K133" s="1">
        <v>14</v>
      </c>
      <c r="L133" s="1">
        <v>1</v>
      </c>
      <c r="M133" s="1">
        <f t="shared" si="14"/>
        <v>14.06</v>
      </c>
      <c r="N133" s="1">
        <f t="shared" si="11"/>
        <v>70.06</v>
      </c>
    </row>
    <row r="134" customHeight="1" spans="1:14">
      <c r="A134" s="1">
        <v>133</v>
      </c>
      <c r="B134" s="1">
        <v>2403183129</v>
      </c>
      <c r="C134" s="1" t="s">
        <v>150</v>
      </c>
      <c r="D134" s="1" t="s">
        <v>15</v>
      </c>
      <c r="E134" s="1">
        <v>14</v>
      </c>
      <c r="F134" s="1">
        <v>0</v>
      </c>
      <c r="G134" s="1">
        <f t="shared" si="8"/>
        <v>14</v>
      </c>
      <c r="H134" s="1">
        <v>42</v>
      </c>
      <c r="I134" s="1">
        <v>0</v>
      </c>
      <c r="J134" s="1">
        <f t="shared" si="9"/>
        <v>42</v>
      </c>
      <c r="K134" s="1">
        <v>14</v>
      </c>
      <c r="L134" s="1">
        <v>1</v>
      </c>
      <c r="M134" s="1">
        <f t="shared" si="14"/>
        <v>14.06</v>
      </c>
      <c r="N134" s="1">
        <f t="shared" si="11"/>
        <v>70.06</v>
      </c>
    </row>
    <row r="135" customHeight="1" spans="1:14">
      <c r="A135" s="1">
        <v>134</v>
      </c>
      <c r="B135" s="1">
        <v>2303183130</v>
      </c>
      <c r="C135" s="1" t="s">
        <v>151</v>
      </c>
      <c r="D135" s="1" t="s">
        <v>15</v>
      </c>
      <c r="E135" s="1">
        <v>14</v>
      </c>
      <c r="F135" s="1">
        <v>0</v>
      </c>
      <c r="G135" s="1">
        <f t="shared" si="8"/>
        <v>14</v>
      </c>
      <c r="H135" s="1">
        <v>42</v>
      </c>
      <c r="I135" s="1">
        <v>0</v>
      </c>
      <c r="J135" s="1">
        <f t="shared" si="9"/>
        <v>42</v>
      </c>
      <c r="K135" s="1">
        <v>14</v>
      </c>
      <c r="L135" s="1">
        <v>2</v>
      </c>
      <c r="M135" s="1">
        <f t="shared" si="14"/>
        <v>14.12</v>
      </c>
      <c r="N135" s="1">
        <f t="shared" si="11"/>
        <v>70.12</v>
      </c>
    </row>
    <row r="136" customHeight="1" spans="1:14">
      <c r="A136" s="1">
        <v>135</v>
      </c>
      <c r="B136" s="4" t="s">
        <v>152</v>
      </c>
      <c r="C136" s="3" t="s">
        <v>153</v>
      </c>
      <c r="D136" s="1" t="s">
        <v>15</v>
      </c>
      <c r="E136" s="1">
        <v>14</v>
      </c>
      <c r="F136" s="1">
        <v>0</v>
      </c>
      <c r="G136" s="1">
        <f t="shared" si="8"/>
        <v>14</v>
      </c>
      <c r="H136" s="1">
        <v>42</v>
      </c>
      <c r="I136" s="1">
        <v>3</v>
      </c>
      <c r="J136" s="1">
        <f t="shared" si="9"/>
        <v>42.54</v>
      </c>
      <c r="K136" s="1">
        <v>14</v>
      </c>
      <c r="L136" s="1">
        <v>8</v>
      </c>
      <c r="M136" s="1">
        <f t="shared" si="14"/>
        <v>14.48</v>
      </c>
      <c r="N136" s="1">
        <f t="shared" si="11"/>
        <v>71.02</v>
      </c>
    </row>
    <row r="137" customHeight="1" spans="1:14">
      <c r="A137" s="1">
        <v>136</v>
      </c>
      <c r="B137" s="4" t="s">
        <v>154</v>
      </c>
      <c r="C137" s="3" t="s">
        <v>155</v>
      </c>
      <c r="D137" s="1" t="s">
        <v>15</v>
      </c>
      <c r="E137" s="1">
        <v>14</v>
      </c>
      <c r="F137" s="1">
        <v>0</v>
      </c>
      <c r="G137" s="1">
        <f t="shared" si="8"/>
        <v>14</v>
      </c>
      <c r="H137" s="1">
        <v>42</v>
      </c>
      <c r="I137" s="1">
        <v>0</v>
      </c>
      <c r="J137" s="1">
        <f t="shared" si="9"/>
        <v>42</v>
      </c>
      <c r="K137" s="1">
        <v>14</v>
      </c>
      <c r="L137" s="1">
        <v>36.5</v>
      </c>
      <c r="M137" s="1">
        <f t="shared" si="14"/>
        <v>16.19</v>
      </c>
      <c r="N137" s="1">
        <f t="shared" si="11"/>
        <v>72.19</v>
      </c>
    </row>
    <row r="138" customHeight="1" spans="1:14">
      <c r="A138" s="1">
        <v>137</v>
      </c>
      <c r="B138" s="4" t="s">
        <v>156</v>
      </c>
      <c r="C138" s="3" t="s">
        <v>157</v>
      </c>
      <c r="D138" s="1" t="s">
        <v>15</v>
      </c>
      <c r="E138" s="1">
        <v>14</v>
      </c>
      <c r="F138" s="1">
        <v>0</v>
      </c>
      <c r="G138" s="1">
        <f t="shared" si="8"/>
        <v>14</v>
      </c>
      <c r="H138" s="1">
        <v>42</v>
      </c>
      <c r="I138" s="1">
        <v>0</v>
      </c>
      <c r="J138" s="1">
        <f t="shared" si="9"/>
        <v>42</v>
      </c>
      <c r="K138" s="1">
        <v>14</v>
      </c>
      <c r="L138" s="1">
        <v>34</v>
      </c>
      <c r="M138" s="1">
        <f t="shared" si="14"/>
        <v>16.04</v>
      </c>
      <c r="N138" s="1">
        <f t="shared" si="11"/>
        <v>72.04</v>
      </c>
    </row>
    <row r="139" customHeight="1" spans="1:14">
      <c r="A139" s="1">
        <v>138</v>
      </c>
      <c r="B139" s="4" t="s">
        <v>158</v>
      </c>
      <c r="C139" s="3" t="s">
        <v>159</v>
      </c>
      <c r="D139" s="1" t="s">
        <v>15</v>
      </c>
      <c r="E139" s="1">
        <v>14</v>
      </c>
      <c r="F139" s="1">
        <v>16</v>
      </c>
      <c r="G139" s="1">
        <f t="shared" si="8"/>
        <v>14.96</v>
      </c>
      <c r="H139" s="1">
        <v>42</v>
      </c>
      <c r="I139" s="1">
        <v>42</v>
      </c>
      <c r="J139" s="1">
        <f t="shared" si="9"/>
        <v>49.56</v>
      </c>
      <c r="K139" s="1">
        <v>14</v>
      </c>
      <c r="L139" s="1">
        <v>54</v>
      </c>
      <c r="M139" s="1">
        <f t="shared" si="14"/>
        <v>17.24</v>
      </c>
      <c r="N139" s="1">
        <f t="shared" si="11"/>
        <v>81.76</v>
      </c>
    </row>
    <row r="140" customHeight="1" spans="1:14">
      <c r="A140" s="1">
        <v>139</v>
      </c>
      <c r="B140" s="4" t="s">
        <v>160</v>
      </c>
      <c r="C140" s="3" t="s">
        <v>161</v>
      </c>
      <c r="D140" s="1" t="s">
        <v>15</v>
      </c>
      <c r="E140" s="1">
        <v>14</v>
      </c>
      <c r="F140" s="1">
        <v>0</v>
      </c>
      <c r="G140" s="1">
        <f t="shared" si="8"/>
        <v>14</v>
      </c>
      <c r="H140" s="1">
        <v>42</v>
      </c>
      <c r="I140" s="1">
        <v>0</v>
      </c>
      <c r="J140" s="1">
        <f t="shared" si="9"/>
        <v>42</v>
      </c>
      <c r="K140" s="1">
        <v>14</v>
      </c>
      <c r="L140" s="1">
        <v>20</v>
      </c>
      <c r="M140" s="1">
        <f t="shared" si="14"/>
        <v>15.2</v>
      </c>
      <c r="N140" s="1">
        <f t="shared" si="11"/>
        <v>71.2</v>
      </c>
    </row>
    <row r="141" customHeight="1" spans="1:14">
      <c r="A141" s="1">
        <v>140</v>
      </c>
      <c r="B141" s="4" t="s">
        <v>162</v>
      </c>
      <c r="C141" s="3" t="s">
        <v>163</v>
      </c>
      <c r="D141" s="1" t="s">
        <v>15</v>
      </c>
      <c r="E141" s="1">
        <v>14</v>
      </c>
      <c r="F141" s="1">
        <v>32</v>
      </c>
      <c r="G141" s="1">
        <f t="shared" si="8"/>
        <v>15.92</v>
      </c>
      <c r="H141" s="1">
        <v>42</v>
      </c>
      <c r="I141" s="1">
        <v>3</v>
      </c>
      <c r="J141" s="1">
        <f t="shared" si="9"/>
        <v>42.54</v>
      </c>
      <c r="K141" s="1">
        <v>14</v>
      </c>
      <c r="L141" s="1">
        <v>51.5</v>
      </c>
      <c r="M141" s="1">
        <v>17.09</v>
      </c>
      <c r="N141" s="1">
        <f t="shared" si="11"/>
        <v>75.55</v>
      </c>
    </row>
    <row r="142" customHeight="1" spans="1:14">
      <c r="A142" s="1">
        <v>141</v>
      </c>
      <c r="B142" s="4" t="s">
        <v>164</v>
      </c>
      <c r="C142" s="3" t="s">
        <v>165</v>
      </c>
      <c r="D142" s="1" t="s">
        <v>15</v>
      </c>
      <c r="E142" s="1">
        <v>14</v>
      </c>
      <c r="F142" s="1">
        <v>0</v>
      </c>
      <c r="G142" s="1">
        <f t="shared" si="8"/>
        <v>14</v>
      </c>
      <c r="H142" s="1">
        <v>42</v>
      </c>
      <c r="I142" s="1">
        <v>0</v>
      </c>
      <c r="J142" s="1">
        <f t="shared" si="9"/>
        <v>42</v>
      </c>
      <c r="K142" s="1">
        <v>14</v>
      </c>
      <c r="L142" s="1">
        <v>21.5</v>
      </c>
      <c r="M142" s="1">
        <v>15.29</v>
      </c>
      <c r="N142" s="1">
        <f t="shared" si="11"/>
        <v>71.29</v>
      </c>
    </row>
    <row r="143" customHeight="1" spans="1:14">
      <c r="A143" s="1">
        <v>142</v>
      </c>
      <c r="B143" s="4" t="s">
        <v>166</v>
      </c>
      <c r="C143" s="3" t="s">
        <v>167</v>
      </c>
      <c r="D143" s="1" t="s">
        <v>15</v>
      </c>
      <c r="E143" s="1">
        <v>14</v>
      </c>
      <c r="F143" s="1">
        <v>0</v>
      </c>
      <c r="G143" s="1">
        <f t="shared" si="8"/>
        <v>14</v>
      </c>
      <c r="H143" s="1">
        <v>42</v>
      </c>
      <c r="I143" s="1">
        <v>42</v>
      </c>
      <c r="J143" s="1">
        <f t="shared" si="9"/>
        <v>49.56</v>
      </c>
      <c r="K143" s="1">
        <v>14</v>
      </c>
      <c r="L143" s="1">
        <v>23</v>
      </c>
      <c r="M143" s="1">
        <f t="shared" ref="M143:M146" si="15">14+L143*0.06</f>
        <v>15.38</v>
      </c>
      <c r="N143" s="1">
        <f t="shared" si="11"/>
        <v>78.94</v>
      </c>
    </row>
    <row r="144" customHeight="1" spans="1:14">
      <c r="A144" s="1">
        <v>143</v>
      </c>
      <c r="B144" s="4" t="s">
        <v>168</v>
      </c>
      <c r="C144" s="3" t="s">
        <v>169</v>
      </c>
      <c r="D144" s="1" t="s">
        <v>15</v>
      </c>
      <c r="E144" s="1">
        <v>14</v>
      </c>
      <c r="F144" s="1">
        <v>0</v>
      </c>
      <c r="G144" s="1">
        <f t="shared" si="8"/>
        <v>14</v>
      </c>
      <c r="H144" s="1">
        <v>42</v>
      </c>
      <c r="I144" s="1">
        <v>60</v>
      </c>
      <c r="J144" s="1">
        <f t="shared" si="9"/>
        <v>52.8</v>
      </c>
      <c r="K144" s="1">
        <v>14</v>
      </c>
      <c r="L144" s="1">
        <v>0</v>
      </c>
      <c r="M144" s="1">
        <f t="shared" si="15"/>
        <v>14</v>
      </c>
      <c r="N144" s="1">
        <f t="shared" si="11"/>
        <v>80.8</v>
      </c>
    </row>
    <row r="145" customHeight="1" spans="1:14">
      <c r="A145" s="1">
        <v>144</v>
      </c>
      <c r="B145" s="4" t="s">
        <v>170</v>
      </c>
      <c r="C145" s="3" t="s">
        <v>171</v>
      </c>
      <c r="D145" s="1" t="s">
        <v>15</v>
      </c>
      <c r="E145" s="1">
        <v>14</v>
      </c>
      <c r="F145" s="1">
        <v>0</v>
      </c>
      <c r="G145" s="1">
        <f t="shared" si="8"/>
        <v>14</v>
      </c>
      <c r="H145" s="1">
        <v>42</v>
      </c>
      <c r="I145" s="1">
        <v>0</v>
      </c>
      <c r="J145" s="1">
        <f t="shared" si="9"/>
        <v>42</v>
      </c>
      <c r="K145" s="1">
        <v>14</v>
      </c>
      <c r="L145" s="1">
        <v>1</v>
      </c>
      <c r="M145" s="1">
        <f t="shared" si="15"/>
        <v>14.06</v>
      </c>
      <c r="N145" s="1">
        <f t="shared" si="11"/>
        <v>70.06</v>
      </c>
    </row>
    <row r="146" customHeight="1" spans="1:14">
      <c r="A146" s="1">
        <v>145</v>
      </c>
      <c r="B146" s="4" t="s">
        <v>172</v>
      </c>
      <c r="C146" s="3" t="s">
        <v>173</v>
      </c>
      <c r="D146" s="1" t="s">
        <v>15</v>
      </c>
      <c r="E146" s="1">
        <v>14</v>
      </c>
      <c r="F146" s="1">
        <v>0</v>
      </c>
      <c r="G146" s="1">
        <f t="shared" si="8"/>
        <v>14</v>
      </c>
      <c r="H146" s="1">
        <v>42</v>
      </c>
      <c r="I146" s="1">
        <v>0</v>
      </c>
      <c r="J146" s="1">
        <f t="shared" si="9"/>
        <v>42</v>
      </c>
      <c r="K146" s="1">
        <v>14</v>
      </c>
      <c r="L146" s="1">
        <v>8</v>
      </c>
      <c r="M146" s="1">
        <f t="shared" si="15"/>
        <v>14.48</v>
      </c>
      <c r="N146" s="1">
        <f t="shared" si="11"/>
        <v>70.48</v>
      </c>
    </row>
    <row r="147" customHeight="1" spans="1:14">
      <c r="A147" s="1">
        <v>146</v>
      </c>
      <c r="B147" s="4" t="s">
        <v>174</v>
      </c>
      <c r="C147" s="3" t="s">
        <v>175</v>
      </c>
      <c r="D147" s="1" t="s">
        <v>15</v>
      </c>
      <c r="E147" s="1">
        <v>14</v>
      </c>
      <c r="F147" s="1">
        <v>0</v>
      </c>
      <c r="G147" s="1">
        <f t="shared" si="8"/>
        <v>14</v>
      </c>
      <c r="H147" s="1">
        <v>42</v>
      </c>
      <c r="I147" s="1">
        <v>0</v>
      </c>
      <c r="J147" s="1">
        <f t="shared" si="9"/>
        <v>42</v>
      </c>
      <c r="K147" s="1">
        <v>14</v>
      </c>
      <c r="L147" s="1">
        <v>1</v>
      </c>
      <c r="M147" s="1">
        <f t="shared" ref="M147:M154" si="16">14+0.06*L147</f>
        <v>14.06</v>
      </c>
      <c r="N147" s="1">
        <f t="shared" si="11"/>
        <v>70.06</v>
      </c>
    </row>
    <row r="148" customHeight="1" spans="1:14">
      <c r="A148" s="1">
        <v>147</v>
      </c>
      <c r="B148" s="4" t="s">
        <v>176</v>
      </c>
      <c r="C148" s="3" t="s">
        <v>177</v>
      </c>
      <c r="D148" s="1" t="s">
        <v>15</v>
      </c>
      <c r="E148" s="1">
        <v>14</v>
      </c>
      <c r="F148" s="1">
        <v>0</v>
      </c>
      <c r="G148" s="1">
        <f t="shared" si="8"/>
        <v>14</v>
      </c>
      <c r="H148" s="1">
        <v>42</v>
      </c>
      <c r="I148" s="1">
        <v>0</v>
      </c>
      <c r="J148" s="1">
        <f t="shared" si="9"/>
        <v>42</v>
      </c>
      <c r="K148" s="1">
        <v>14</v>
      </c>
      <c r="L148" s="1">
        <v>37.5</v>
      </c>
      <c r="M148" s="1">
        <f t="shared" si="16"/>
        <v>16.25</v>
      </c>
      <c r="N148" s="1">
        <f t="shared" si="11"/>
        <v>72.25</v>
      </c>
    </row>
    <row r="149" customHeight="1" spans="1:14">
      <c r="A149" s="1">
        <v>148</v>
      </c>
      <c r="B149" s="4" t="s">
        <v>178</v>
      </c>
      <c r="C149" s="3" t="s">
        <v>179</v>
      </c>
      <c r="D149" s="1" t="s">
        <v>15</v>
      </c>
      <c r="E149" s="1">
        <v>14</v>
      </c>
      <c r="F149" s="1">
        <v>0</v>
      </c>
      <c r="G149" s="1">
        <f t="shared" si="8"/>
        <v>14</v>
      </c>
      <c r="H149" s="1">
        <v>42</v>
      </c>
      <c r="I149" s="1">
        <v>0</v>
      </c>
      <c r="J149" s="1">
        <f t="shared" si="9"/>
        <v>42</v>
      </c>
      <c r="K149" s="1">
        <v>14</v>
      </c>
      <c r="L149" s="1">
        <v>2</v>
      </c>
      <c r="M149" s="1">
        <f t="shared" si="16"/>
        <v>14.12</v>
      </c>
      <c r="N149" s="1">
        <f t="shared" si="11"/>
        <v>70.12</v>
      </c>
    </row>
    <row r="150" customHeight="1" spans="1:14">
      <c r="A150" s="1">
        <v>149</v>
      </c>
      <c r="B150" s="4" t="s">
        <v>180</v>
      </c>
      <c r="C150" s="3" t="s">
        <v>181</v>
      </c>
      <c r="D150" s="1" t="s">
        <v>15</v>
      </c>
      <c r="E150" s="1">
        <v>14</v>
      </c>
      <c r="F150" s="1">
        <v>0</v>
      </c>
      <c r="G150" s="1">
        <f t="shared" si="8"/>
        <v>14</v>
      </c>
      <c r="H150" s="1">
        <v>42</v>
      </c>
      <c r="I150" s="1">
        <v>0</v>
      </c>
      <c r="J150" s="1">
        <f t="shared" si="9"/>
        <v>42</v>
      </c>
      <c r="K150" s="1">
        <v>14</v>
      </c>
      <c r="L150" s="1">
        <v>1</v>
      </c>
      <c r="M150" s="1">
        <f t="shared" si="16"/>
        <v>14.06</v>
      </c>
      <c r="N150" s="1">
        <f t="shared" si="11"/>
        <v>70.06</v>
      </c>
    </row>
    <row r="151" customHeight="1" spans="1:14">
      <c r="A151" s="1">
        <v>150</v>
      </c>
      <c r="B151" s="4" t="s">
        <v>182</v>
      </c>
      <c r="C151" s="3" t="s">
        <v>183</v>
      </c>
      <c r="D151" s="1" t="s">
        <v>15</v>
      </c>
      <c r="E151" s="1">
        <v>14</v>
      </c>
      <c r="F151" s="1">
        <v>0</v>
      </c>
      <c r="G151" s="1">
        <f t="shared" si="8"/>
        <v>14</v>
      </c>
      <c r="H151" s="1">
        <v>42</v>
      </c>
      <c r="I151" s="1">
        <v>0</v>
      </c>
      <c r="J151" s="1">
        <f t="shared" si="9"/>
        <v>42</v>
      </c>
      <c r="K151" s="1">
        <v>14</v>
      </c>
      <c r="L151" s="1">
        <v>37</v>
      </c>
      <c r="M151" s="1">
        <f t="shared" si="16"/>
        <v>16.22</v>
      </c>
      <c r="N151" s="1">
        <f t="shared" si="11"/>
        <v>72.22</v>
      </c>
    </row>
    <row r="152" customHeight="1" spans="1:14">
      <c r="A152" s="1">
        <v>151</v>
      </c>
      <c r="B152" s="4" t="s">
        <v>184</v>
      </c>
      <c r="C152" s="3" t="s">
        <v>185</v>
      </c>
      <c r="D152" s="1" t="s">
        <v>15</v>
      </c>
      <c r="E152" s="1">
        <v>14</v>
      </c>
      <c r="F152" s="1">
        <v>10</v>
      </c>
      <c r="G152" s="1">
        <f t="shared" si="8"/>
        <v>14.6</v>
      </c>
      <c r="H152" s="1">
        <v>42</v>
      </c>
      <c r="I152" s="1">
        <v>100</v>
      </c>
      <c r="J152" s="1">
        <f t="shared" si="9"/>
        <v>60</v>
      </c>
      <c r="K152" s="1">
        <v>14</v>
      </c>
      <c r="L152" s="1">
        <v>23</v>
      </c>
      <c r="M152" s="1">
        <f t="shared" si="16"/>
        <v>15.38</v>
      </c>
      <c r="N152" s="1">
        <f t="shared" si="11"/>
        <v>89.98</v>
      </c>
    </row>
    <row r="153" customHeight="1" spans="1:14">
      <c r="A153" s="1">
        <v>152</v>
      </c>
      <c r="B153" s="4" t="s">
        <v>186</v>
      </c>
      <c r="C153" s="3" t="s">
        <v>187</v>
      </c>
      <c r="D153" s="1" t="s">
        <v>15</v>
      </c>
      <c r="E153" s="1">
        <v>14</v>
      </c>
      <c r="F153" s="1">
        <v>0</v>
      </c>
      <c r="G153" s="1">
        <f t="shared" si="8"/>
        <v>14</v>
      </c>
      <c r="H153" s="1">
        <v>42</v>
      </c>
      <c r="I153" s="1">
        <v>0</v>
      </c>
      <c r="J153" s="1">
        <f t="shared" si="9"/>
        <v>42</v>
      </c>
      <c r="K153" s="1">
        <v>14</v>
      </c>
      <c r="L153" s="1">
        <v>18</v>
      </c>
      <c r="M153" s="1">
        <f t="shared" si="16"/>
        <v>15.08</v>
      </c>
      <c r="N153" s="1">
        <f t="shared" si="11"/>
        <v>71.08</v>
      </c>
    </row>
    <row r="154" customHeight="1" spans="1:14">
      <c r="A154" s="1">
        <v>153</v>
      </c>
      <c r="B154" s="4" t="s">
        <v>188</v>
      </c>
      <c r="C154" s="3" t="s">
        <v>189</v>
      </c>
      <c r="D154" s="1" t="s">
        <v>15</v>
      </c>
      <c r="E154" s="1">
        <v>14</v>
      </c>
      <c r="F154" s="1">
        <v>0</v>
      </c>
      <c r="G154" s="1">
        <f t="shared" si="8"/>
        <v>14</v>
      </c>
      <c r="H154" s="1">
        <v>42</v>
      </c>
      <c r="I154" s="1">
        <v>0</v>
      </c>
      <c r="J154" s="1">
        <f t="shared" si="9"/>
        <v>42</v>
      </c>
      <c r="K154" s="1">
        <v>14</v>
      </c>
      <c r="L154" s="1">
        <v>19</v>
      </c>
      <c r="M154" s="1">
        <f t="shared" si="16"/>
        <v>15.14</v>
      </c>
      <c r="N154" s="1">
        <f t="shared" si="11"/>
        <v>71.14</v>
      </c>
    </row>
    <row r="155" customHeight="1" spans="1:14">
      <c r="A155" s="1">
        <v>154</v>
      </c>
      <c r="B155" s="4" t="s">
        <v>190</v>
      </c>
      <c r="C155" s="3" t="s">
        <v>191</v>
      </c>
      <c r="D155" s="1" t="s">
        <v>15</v>
      </c>
      <c r="E155" s="1">
        <v>14</v>
      </c>
      <c r="F155" s="1">
        <v>0</v>
      </c>
      <c r="G155" s="1">
        <f t="shared" si="8"/>
        <v>14</v>
      </c>
      <c r="H155" s="1">
        <v>42</v>
      </c>
      <c r="I155" s="1">
        <v>0</v>
      </c>
      <c r="J155" s="1">
        <f t="shared" si="9"/>
        <v>42</v>
      </c>
      <c r="K155" s="1">
        <v>14</v>
      </c>
      <c r="L155" s="1">
        <v>2</v>
      </c>
      <c r="M155" s="1">
        <f>K155+L155*0.06</f>
        <v>14.12</v>
      </c>
      <c r="N155" s="1">
        <f t="shared" si="11"/>
        <v>70.12</v>
      </c>
    </row>
    <row r="156" customHeight="1" spans="1:14">
      <c r="A156" s="1">
        <v>155</v>
      </c>
      <c r="B156" s="4" t="s">
        <v>192</v>
      </c>
      <c r="C156" s="3" t="s">
        <v>193</v>
      </c>
      <c r="D156" s="1" t="s">
        <v>15</v>
      </c>
      <c r="E156" s="1">
        <v>14</v>
      </c>
      <c r="F156" s="1">
        <v>0</v>
      </c>
      <c r="G156" s="1">
        <f t="shared" si="8"/>
        <v>14</v>
      </c>
      <c r="H156" s="1">
        <v>42</v>
      </c>
      <c r="I156" s="1">
        <v>0</v>
      </c>
      <c r="J156" s="1">
        <f t="shared" si="9"/>
        <v>42</v>
      </c>
      <c r="K156" s="1">
        <v>14</v>
      </c>
      <c r="L156" s="1">
        <v>5</v>
      </c>
      <c r="M156" s="1">
        <f>K156+L156*0.06</f>
        <v>14.3</v>
      </c>
      <c r="N156" s="1">
        <f t="shared" si="11"/>
        <v>70.3</v>
      </c>
    </row>
    <row r="157" customHeight="1" spans="1:14">
      <c r="A157" s="1">
        <v>156</v>
      </c>
      <c r="B157" s="4" t="s">
        <v>194</v>
      </c>
      <c r="C157" s="3" t="s">
        <v>195</v>
      </c>
      <c r="D157" s="1" t="s">
        <v>15</v>
      </c>
      <c r="E157" s="1">
        <v>14</v>
      </c>
      <c r="F157" s="1">
        <v>20</v>
      </c>
      <c r="G157" s="1">
        <f t="shared" si="8"/>
        <v>15.2</v>
      </c>
      <c r="H157" s="1">
        <v>42</v>
      </c>
      <c r="I157" s="1">
        <v>0</v>
      </c>
      <c r="J157" s="1">
        <f t="shared" si="9"/>
        <v>42</v>
      </c>
      <c r="K157" s="1">
        <v>14</v>
      </c>
      <c r="L157" s="1">
        <v>38.5</v>
      </c>
      <c r="M157" s="1">
        <f t="shared" ref="M157:M160" si="17">14+0.06*L157</f>
        <v>16.31</v>
      </c>
      <c r="N157" s="1">
        <f t="shared" si="11"/>
        <v>73.51</v>
      </c>
    </row>
    <row r="158" customHeight="1" spans="1:14">
      <c r="A158" s="1">
        <v>157</v>
      </c>
      <c r="B158" s="4" t="s">
        <v>196</v>
      </c>
      <c r="C158" s="3" t="s">
        <v>197</v>
      </c>
      <c r="D158" s="1" t="s">
        <v>15</v>
      </c>
      <c r="E158" s="1">
        <v>14</v>
      </c>
      <c r="F158" s="1">
        <v>0</v>
      </c>
      <c r="G158" s="1">
        <f t="shared" si="8"/>
        <v>14</v>
      </c>
      <c r="H158" s="1">
        <v>42</v>
      </c>
      <c r="I158" s="1">
        <v>0</v>
      </c>
      <c r="J158" s="1">
        <f t="shared" si="9"/>
        <v>42</v>
      </c>
      <c r="K158" s="1">
        <v>14</v>
      </c>
      <c r="L158" s="1">
        <v>26.5</v>
      </c>
      <c r="M158" s="1">
        <f t="shared" si="17"/>
        <v>15.59</v>
      </c>
      <c r="N158" s="1">
        <f t="shared" si="11"/>
        <v>71.59</v>
      </c>
    </row>
    <row r="159" customHeight="1" spans="1:14">
      <c r="A159" s="1">
        <v>158</v>
      </c>
      <c r="B159" s="4" t="s">
        <v>198</v>
      </c>
      <c r="C159" s="3" t="s">
        <v>199</v>
      </c>
      <c r="D159" s="1" t="s">
        <v>15</v>
      </c>
      <c r="E159" s="1">
        <v>14</v>
      </c>
      <c r="F159" s="1">
        <v>0</v>
      </c>
      <c r="G159" s="1">
        <f t="shared" si="8"/>
        <v>14</v>
      </c>
      <c r="H159" s="1">
        <v>42</v>
      </c>
      <c r="I159" s="1">
        <v>0</v>
      </c>
      <c r="J159" s="1">
        <f t="shared" si="9"/>
        <v>42</v>
      </c>
      <c r="K159" s="1">
        <v>14</v>
      </c>
      <c r="L159" s="1">
        <v>10</v>
      </c>
      <c r="M159" s="1">
        <f t="shared" si="17"/>
        <v>14.6</v>
      </c>
      <c r="N159" s="1">
        <f t="shared" si="11"/>
        <v>70.6</v>
      </c>
    </row>
    <row r="160" customHeight="1" spans="1:14">
      <c r="A160" s="1">
        <v>159</v>
      </c>
      <c r="B160" s="4" t="s">
        <v>200</v>
      </c>
      <c r="C160" s="3" t="s">
        <v>201</v>
      </c>
      <c r="D160" s="1" t="s">
        <v>15</v>
      </c>
      <c r="E160" s="1">
        <v>14</v>
      </c>
      <c r="F160" s="1">
        <v>10</v>
      </c>
      <c r="G160" s="1">
        <f t="shared" si="8"/>
        <v>14.6</v>
      </c>
      <c r="H160" s="1">
        <v>42</v>
      </c>
      <c r="I160" s="1">
        <v>0</v>
      </c>
      <c r="J160" s="1">
        <f t="shared" si="9"/>
        <v>42</v>
      </c>
      <c r="K160" s="1">
        <v>14</v>
      </c>
      <c r="L160" s="1">
        <v>43.5</v>
      </c>
      <c r="M160" s="1">
        <f t="shared" si="17"/>
        <v>16.61</v>
      </c>
      <c r="N160" s="1">
        <f t="shared" si="11"/>
        <v>73.21</v>
      </c>
    </row>
    <row r="161" customHeight="1" spans="1:14">
      <c r="A161" s="1">
        <v>160</v>
      </c>
      <c r="B161" s="4" t="s">
        <v>202</v>
      </c>
      <c r="C161" s="3" t="s">
        <v>203</v>
      </c>
      <c r="D161" s="1" t="s">
        <v>15</v>
      </c>
      <c r="E161" s="1">
        <v>14</v>
      </c>
      <c r="F161" s="1">
        <v>6</v>
      </c>
      <c r="G161" s="1">
        <f t="shared" si="8"/>
        <v>14.36</v>
      </c>
      <c r="H161" s="1">
        <v>42</v>
      </c>
      <c r="I161" s="1">
        <v>0</v>
      </c>
      <c r="J161" s="1">
        <f t="shared" si="9"/>
        <v>42</v>
      </c>
      <c r="K161" s="1">
        <v>14</v>
      </c>
      <c r="L161" s="1">
        <v>38</v>
      </c>
      <c r="M161" s="1">
        <f>L161*0.06+14</f>
        <v>16.28</v>
      </c>
      <c r="N161" s="1">
        <f t="shared" si="11"/>
        <v>72.64</v>
      </c>
    </row>
    <row r="162" customHeight="1" spans="1:14">
      <c r="A162" s="1">
        <v>161</v>
      </c>
      <c r="B162" s="4" t="s">
        <v>204</v>
      </c>
      <c r="C162" s="3" t="s">
        <v>205</v>
      </c>
      <c r="D162" s="1" t="s">
        <v>15</v>
      </c>
      <c r="E162" s="1">
        <v>14</v>
      </c>
      <c r="F162" s="1">
        <v>0</v>
      </c>
      <c r="G162" s="1">
        <f t="shared" si="8"/>
        <v>14</v>
      </c>
      <c r="H162" s="1">
        <v>42</v>
      </c>
      <c r="I162" s="1">
        <v>0</v>
      </c>
      <c r="J162" s="1">
        <f t="shared" si="9"/>
        <v>42</v>
      </c>
      <c r="K162" s="1">
        <v>14</v>
      </c>
      <c r="L162" s="1">
        <v>0</v>
      </c>
      <c r="M162" s="1">
        <f t="shared" ref="M162:M165" si="18">14+L162*0.06</f>
        <v>14</v>
      </c>
      <c r="N162" s="1">
        <f t="shared" si="11"/>
        <v>70</v>
      </c>
    </row>
    <row r="163" customHeight="1" spans="1:14">
      <c r="A163" s="1">
        <v>162</v>
      </c>
      <c r="B163" s="4" t="s">
        <v>206</v>
      </c>
      <c r="C163" s="3" t="s">
        <v>207</v>
      </c>
      <c r="D163" s="1" t="s">
        <v>15</v>
      </c>
      <c r="E163" s="1">
        <v>14</v>
      </c>
      <c r="F163" s="1">
        <v>0</v>
      </c>
      <c r="G163" s="1">
        <f t="shared" si="8"/>
        <v>14</v>
      </c>
      <c r="H163" s="1">
        <v>42</v>
      </c>
      <c r="I163" s="1">
        <v>0</v>
      </c>
      <c r="J163" s="1">
        <f t="shared" si="9"/>
        <v>42</v>
      </c>
      <c r="K163" s="1">
        <v>14</v>
      </c>
      <c r="L163" s="1">
        <v>28</v>
      </c>
      <c r="M163" s="1">
        <f t="shared" si="18"/>
        <v>15.68</v>
      </c>
      <c r="N163" s="1">
        <f t="shared" si="11"/>
        <v>71.68</v>
      </c>
    </row>
    <row r="164" customHeight="1" spans="1:14">
      <c r="A164" s="1">
        <v>163</v>
      </c>
      <c r="B164" s="4" t="s">
        <v>208</v>
      </c>
      <c r="C164" s="3" t="s">
        <v>209</v>
      </c>
      <c r="D164" s="1" t="s">
        <v>15</v>
      </c>
      <c r="E164" s="1">
        <v>14</v>
      </c>
      <c r="F164" s="1">
        <v>0</v>
      </c>
      <c r="G164" s="1">
        <f t="shared" si="8"/>
        <v>14</v>
      </c>
      <c r="H164" s="1">
        <v>42</v>
      </c>
      <c r="I164" s="1">
        <v>0</v>
      </c>
      <c r="J164" s="1">
        <f t="shared" si="9"/>
        <v>42</v>
      </c>
      <c r="K164" s="1">
        <v>14</v>
      </c>
      <c r="L164" s="1">
        <v>27</v>
      </c>
      <c r="M164" s="1">
        <f t="shared" si="18"/>
        <v>15.62</v>
      </c>
      <c r="N164" s="1">
        <f t="shared" si="11"/>
        <v>71.62</v>
      </c>
    </row>
    <row r="165" customHeight="1" spans="1:14">
      <c r="A165" s="1">
        <v>164</v>
      </c>
      <c r="B165" s="4" t="s">
        <v>210</v>
      </c>
      <c r="C165" s="3" t="s">
        <v>211</v>
      </c>
      <c r="D165" s="1" t="s">
        <v>15</v>
      </c>
      <c r="E165" s="1">
        <v>14</v>
      </c>
      <c r="F165" s="1">
        <v>0</v>
      </c>
      <c r="G165" s="1">
        <f t="shared" si="8"/>
        <v>14</v>
      </c>
      <c r="H165" s="1">
        <v>42</v>
      </c>
      <c r="I165" s="1">
        <v>0</v>
      </c>
      <c r="J165" s="1">
        <f t="shared" si="9"/>
        <v>42</v>
      </c>
      <c r="K165" s="1">
        <v>14</v>
      </c>
      <c r="L165" s="1">
        <v>22</v>
      </c>
      <c r="M165" s="1">
        <f t="shared" si="18"/>
        <v>15.32</v>
      </c>
      <c r="N165" s="1">
        <f t="shared" si="11"/>
        <v>71.32</v>
      </c>
    </row>
    <row r="166" customHeight="1" spans="1:14">
      <c r="A166" s="1">
        <v>165</v>
      </c>
      <c r="B166" s="4" t="s">
        <v>212</v>
      </c>
      <c r="C166" s="3" t="s">
        <v>213</v>
      </c>
      <c r="D166" s="1" t="s">
        <v>15</v>
      </c>
      <c r="E166" s="1">
        <v>14</v>
      </c>
      <c r="F166" s="1">
        <v>0</v>
      </c>
      <c r="G166" s="1">
        <f t="shared" ref="G166:G186" si="19">14+0.06*F166</f>
        <v>14</v>
      </c>
      <c r="H166" s="1">
        <v>42</v>
      </c>
      <c r="I166" s="1">
        <v>0</v>
      </c>
      <c r="J166" s="1">
        <f t="shared" ref="J166:J186" si="20">42+0.18*I166</f>
        <v>42</v>
      </c>
      <c r="K166" s="1">
        <v>14</v>
      </c>
      <c r="L166" s="1">
        <v>24</v>
      </c>
      <c r="M166" s="1">
        <f>L166*0.06+14</f>
        <v>15.44</v>
      </c>
      <c r="N166" s="1">
        <f t="shared" ref="N166:N186" si="21">G166+J166+M166</f>
        <v>71.44</v>
      </c>
    </row>
    <row r="167" customHeight="1" spans="1:14">
      <c r="A167" s="1">
        <v>166</v>
      </c>
      <c r="B167" s="4" t="s">
        <v>214</v>
      </c>
      <c r="C167" s="3" t="s">
        <v>215</v>
      </c>
      <c r="D167" s="1" t="s">
        <v>15</v>
      </c>
      <c r="E167" s="1">
        <v>14</v>
      </c>
      <c r="F167" s="1">
        <v>0</v>
      </c>
      <c r="G167" s="1">
        <f t="shared" si="19"/>
        <v>14</v>
      </c>
      <c r="H167" s="1">
        <v>42</v>
      </c>
      <c r="I167" s="1">
        <v>0</v>
      </c>
      <c r="J167" s="1">
        <f t="shared" si="20"/>
        <v>42</v>
      </c>
      <c r="K167" s="1">
        <v>14</v>
      </c>
      <c r="L167" s="1">
        <v>6</v>
      </c>
      <c r="M167" s="1">
        <f t="shared" ref="M167:M172" si="22">14+0.06*L167</f>
        <v>14.36</v>
      </c>
      <c r="N167" s="1">
        <f t="shared" si="21"/>
        <v>70.36</v>
      </c>
    </row>
    <row r="168" customHeight="1" spans="1:14">
      <c r="A168" s="1">
        <v>167</v>
      </c>
      <c r="B168" s="4" t="s">
        <v>216</v>
      </c>
      <c r="C168" s="3" t="s">
        <v>217</v>
      </c>
      <c r="D168" s="1" t="s">
        <v>15</v>
      </c>
      <c r="E168" s="1">
        <v>14</v>
      </c>
      <c r="F168" s="1">
        <v>0</v>
      </c>
      <c r="G168" s="1">
        <f t="shared" si="19"/>
        <v>14</v>
      </c>
      <c r="H168" s="1">
        <v>42</v>
      </c>
      <c r="I168" s="1">
        <v>0</v>
      </c>
      <c r="J168" s="1">
        <f t="shared" si="20"/>
        <v>42</v>
      </c>
      <c r="K168" s="1">
        <v>14</v>
      </c>
      <c r="L168" s="1">
        <v>2</v>
      </c>
      <c r="M168" s="1">
        <f t="shared" si="22"/>
        <v>14.12</v>
      </c>
      <c r="N168" s="1">
        <f t="shared" si="21"/>
        <v>70.12</v>
      </c>
    </row>
    <row r="169" customHeight="1" spans="1:14">
      <c r="A169" s="1">
        <v>168</v>
      </c>
      <c r="B169" s="4" t="s">
        <v>218</v>
      </c>
      <c r="C169" s="3" t="s">
        <v>219</v>
      </c>
      <c r="D169" s="1" t="s">
        <v>15</v>
      </c>
      <c r="E169" s="1">
        <v>14</v>
      </c>
      <c r="F169" s="1">
        <v>0</v>
      </c>
      <c r="G169" s="1">
        <f t="shared" si="19"/>
        <v>14</v>
      </c>
      <c r="H169" s="1">
        <v>42</v>
      </c>
      <c r="I169" s="1">
        <v>30</v>
      </c>
      <c r="J169" s="1">
        <f t="shared" si="20"/>
        <v>47.4</v>
      </c>
      <c r="K169" s="1">
        <v>14</v>
      </c>
      <c r="L169" s="1">
        <v>1</v>
      </c>
      <c r="M169" s="1">
        <f t="shared" si="22"/>
        <v>14.06</v>
      </c>
      <c r="N169" s="1">
        <f t="shared" si="21"/>
        <v>75.46</v>
      </c>
    </row>
    <row r="170" customHeight="1" spans="1:14">
      <c r="A170" s="1">
        <v>169</v>
      </c>
      <c r="B170" s="4" t="s">
        <v>220</v>
      </c>
      <c r="C170" s="3" t="s">
        <v>221</v>
      </c>
      <c r="D170" s="1" t="s">
        <v>15</v>
      </c>
      <c r="E170" s="1">
        <v>14</v>
      </c>
      <c r="F170" s="1">
        <v>0</v>
      </c>
      <c r="G170" s="1">
        <f t="shared" si="19"/>
        <v>14</v>
      </c>
      <c r="H170" s="1">
        <v>42</v>
      </c>
      <c r="I170" s="1">
        <v>0</v>
      </c>
      <c r="J170" s="1">
        <f t="shared" si="20"/>
        <v>42</v>
      </c>
      <c r="K170" s="1">
        <v>14</v>
      </c>
      <c r="L170" s="1">
        <v>3</v>
      </c>
      <c r="M170" s="1">
        <f t="shared" si="22"/>
        <v>14.18</v>
      </c>
      <c r="N170" s="1">
        <f t="shared" si="21"/>
        <v>70.18</v>
      </c>
    </row>
    <row r="171" customHeight="1" spans="1:14">
      <c r="A171" s="1">
        <v>170</v>
      </c>
      <c r="B171" s="4" t="s">
        <v>222</v>
      </c>
      <c r="C171" s="3" t="s">
        <v>223</v>
      </c>
      <c r="D171" s="1" t="s">
        <v>15</v>
      </c>
      <c r="E171" s="1">
        <v>14</v>
      </c>
      <c r="F171" s="1">
        <v>0</v>
      </c>
      <c r="G171" s="1">
        <f t="shared" si="19"/>
        <v>14</v>
      </c>
      <c r="H171" s="1">
        <v>42</v>
      </c>
      <c r="I171" s="1">
        <v>0</v>
      </c>
      <c r="J171" s="1">
        <f t="shared" si="20"/>
        <v>42</v>
      </c>
      <c r="K171" s="1">
        <v>14</v>
      </c>
      <c r="L171" s="1">
        <v>25</v>
      </c>
      <c r="M171" s="1">
        <f t="shared" si="22"/>
        <v>15.5</v>
      </c>
      <c r="N171" s="1">
        <f t="shared" si="21"/>
        <v>71.5</v>
      </c>
    </row>
    <row r="172" customHeight="1" spans="1:14">
      <c r="A172" s="1">
        <v>171</v>
      </c>
      <c r="B172" s="4" t="s">
        <v>224</v>
      </c>
      <c r="C172" s="3" t="s">
        <v>225</v>
      </c>
      <c r="D172" s="1" t="s">
        <v>15</v>
      </c>
      <c r="E172" s="1">
        <v>14</v>
      </c>
      <c r="F172" s="1">
        <v>0</v>
      </c>
      <c r="G172" s="1">
        <f t="shared" si="19"/>
        <v>14</v>
      </c>
      <c r="H172" s="1">
        <v>42</v>
      </c>
      <c r="I172" s="1">
        <v>60</v>
      </c>
      <c r="J172" s="1">
        <f t="shared" si="20"/>
        <v>52.8</v>
      </c>
      <c r="K172" s="1">
        <v>14</v>
      </c>
      <c r="L172" s="1">
        <v>26</v>
      </c>
      <c r="M172" s="1">
        <f t="shared" si="22"/>
        <v>15.56</v>
      </c>
      <c r="N172" s="1">
        <f t="shared" si="21"/>
        <v>82.36</v>
      </c>
    </row>
    <row r="173" customHeight="1" spans="1:14">
      <c r="A173" s="1">
        <v>172</v>
      </c>
      <c r="B173" s="4" t="s">
        <v>226</v>
      </c>
      <c r="C173" s="3" t="s">
        <v>227</v>
      </c>
      <c r="D173" s="1" t="s">
        <v>15</v>
      </c>
      <c r="E173" s="1">
        <v>14</v>
      </c>
      <c r="F173" s="1">
        <v>0</v>
      </c>
      <c r="G173" s="1">
        <f t="shared" si="19"/>
        <v>14</v>
      </c>
      <c r="H173" s="1">
        <v>42</v>
      </c>
      <c r="I173" s="1">
        <v>0</v>
      </c>
      <c r="J173" s="1">
        <f t="shared" si="20"/>
        <v>42</v>
      </c>
      <c r="K173" s="1">
        <v>14</v>
      </c>
      <c r="L173" s="1">
        <v>25</v>
      </c>
      <c r="M173" s="1">
        <f t="shared" ref="M173:M177" si="23">L173*0.06+K173</f>
        <v>15.5</v>
      </c>
      <c r="N173" s="1">
        <f t="shared" si="21"/>
        <v>71.5</v>
      </c>
    </row>
    <row r="174" customHeight="1" spans="1:14">
      <c r="A174" s="1">
        <v>173</v>
      </c>
      <c r="B174" s="4" t="s">
        <v>228</v>
      </c>
      <c r="C174" s="3" t="s">
        <v>229</v>
      </c>
      <c r="D174" s="1" t="s">
        <v>15</v>
      </c>
      <c r="E174" s="1">
        <v>14</v>
      </c>
      <c r="F174" s="1">
        <v>6</v>
      </c>
      <c r="G174" s="1">
        <f t="shared" si="19"/>
        <v>14.36</v>
      </c>
      <c r="H174" s="1">
        <v>42</v>
      </c>
      <c r="I174" s="1">
        <v>0</v>
      </c>
      <c r="J174" s="1">
        <f t="shared" si="20"/>
        <v>42</v>
      </c>
      <c r="K174" s="1">
        <v>14</v>
      </c>
      <c r="L174" s="1">
        <v>44</v>
      </c>
      <c r="M174" s="1">
        <f t="shared" si="23"/>
        <v>16.64</v>
      </c>
      <c r="N174" s="1">
        <f t="shared" si="21"/>
        <v>73</v>
      </c>
    </row>
    <row r="175" customHeight="1" spans="1:14">
      <c r="A175" s="1">
        <v>174</v>
      </c>
      <c r="B175" s="4" t="s">
        <v>230</v>
      </c>
      <c r="C175" s="3" t="s">
        <v>231</v>
      </c>
      <c r="D175" s="1" t="s">
        <v>15</v>
      </c>
      <c r="E175" s="1">
        <v>14</v>
      </c>
      <c r="F175" s="1">
        <v>0</v>
      </c>
      <c r="G175" s="1">
        <f t="shared" si="19"/>
        <v>14</v>
      </c>
      <c r="H175" s="1">
        <v>42</v>
      </c>
      <c r="I175" s="1">
        <v>0</v>
      </c>
      <c r="J175" s="1">
        <f t="shared" si="20"/>
        <v>42</v>
      </c>
      <c r="K175" s="1">
        <v>14</v>
      </c>
      <c r="L175" s="1">
        <v>24.5</v>
      </c>
      <c r="M175" s="1">
        <f t="shared" si="23"/>
        <v>15.47</v>
      </c>
      <c r="N175" s="1">
        <f t="shared" si="21"/>
        <v>71.47</v>
      </c>
    </row>
    <row r="176" customHeight="1" spans="1:14">
      <c r="A176" s="1">
        <v>175</v>
      </c>
      <c r="B176" s="4" t="s">
        <v>232</v>
      </c>
      <c r="C176" s="3" t="s">
        <v>233</v>
      </c>
      <c r="D176" s="1" t="s">
        <v>15</v>
      </c>
      <c r="E176" s="1">
        <v>14</v>
      </c>
      <c r="F176" s="1">
        <v>0</v>
      </c>
      <c r="G176" s="1">
        <f t="shared" si="19"/>
        <v>14</v>
      </c>
      <c r="H176" s="1">
        <v>42</v>
      </c>
      <c r="I176" s="1">
        <v>0</v>
      </c>
      <c r="J176" s="1">
        <f t="shared" si="20"/>
        <v>42</v>
      </c>
      <c r="K176" s="1">
        <v>14</v>
      </c>
      <c r="L176" s="1">
        <v>27</v>
      </c>
      <c r="M176" s="1">
        <f t="shared" si="23"/>
        <v>15.62</v>
      </c>
      <c r="N176" s="1">
        <f t="shared" si="21"/>
        <v>71.62</v>
      </c>
    </row>
    <row r="177" customHeight="1" spans="1:14">
      <c r="A177" s="1">
        <v>176</v>
      </c>
      <c r="B177" s="4" t="s">
        <v>234</v>
      </c>
      <c r="C177" s="3" t="s">
        <v>235</v>
      </c>
      <c r="D177" s="1" t="s">
        <v>15</v>
      </c>
      <c r="E177" s="1">
        <v>14</v>
      </c>
      <c r="F177" s="1">
        <v>16</v>
      </c>
      <c r="G177" s="1">
        <f t="shared" si="19"/>
        <v>14.96</v>
      </c>
      <c r="H177" s="1">
        <v>42</v>
      </c>
      <c r="I177" s="1">
        <v>42</v>
      </c>
      <c r="J177" s="1">
        <f t="shared" si="20"/>
        <v>49.56</v>
      </c>
      <c r="K177" s="1">
        <v>14</v>
      </c>
      <c r="L177" s="1">
        <v>36</v>
      </c>
      <c r="M177" s="1">
        <f t="shared" si="23"/>
        <v>16.16</v>
      </c>
      <c r="N177" s="1">
        <f t="shared" si="21"/>
        <v>80.68</v>
      </c>
    </row>
    <row r="178" customHeight="1" spans="1:14">
      <c r="A178" s="1">
        <v>177</v>
      </c>
      <c r="B178" s="4" t="s">
        <v>236</v>
      </c>
      <c r="C178" s="3" t="s">
        <v>237</v>
      </c>
      <c r="D178" s="1" t="s">
        <v>15</v>
      </c>
      <c r="E178" s="1">
        <v>14</v>
      </c>
      <c r="F178" s="1">
        <v>6</v>
      </c>
      <c r="G178" s="1">
        <f t="shared" si="19"/>
        <v>14.36</v>
      </c>
      <c r="H178" s="1">
        <v>42</v>
      </c>
      <c r="I178" s="1">
        <v>60</v>
      </c>
      <c r="J178" s="1">
        <f t="shared" si="20"/>
        <v>52.8</v>
      </c>
      <c r="K178" s="1">
        <v>14</v>
      </c>
      <c r="L178" s="1">
        <v>45</v>
      </c>
      <c r="M178" s="1">
        <f t="shared" ref="M178:M186" si="24">14+0.06*L178</f>
        <v>16.7</v>
      </c>
      <c r="N178" s="1">
        <f t="shared" si="21"/>
        <v>83.86</v>
      </c>
    </row>
    <row r="179" customHeight="1" spans="1:14">
      <c r="A179" s="1">
        <v>178</v>
      </c>
      <c r="B179" s="4" t="s">
        <v>238</v>
      </c>
      <c r="C179" s="3" t="s">
        <v>239</v>
      </c>
      <c r="D179" s="1" t="s">
        <v>15</v>
      </c>
      <c r="E179" s="1">
        <v>14</v>
      </c>
      <c r="F179" s="1">
        <v>0</v>
      </c>
      <c r="G179" s="1">
        <f t="shared" si="19"/>
        <v>14</v>
      </c>
      <c r="H179" s="1">
        <v>42</v>
      </c>
      <c r="I179" s="1">
        <v>0</v>
      </c>
      <c r="J179" s="1">
        <f t="shared" si="20"/>
        <v>42</v>
      </c>
      <c r="K179" s="1">
        <v>14</v>
      </c>
      <c r="L179" s="1">
        <v>25.5</v>
      </c>
      <c r="M179" s="1">
        <f t="shared" si="24"/>
        <v>15.53</v>
      </c>
      <c r="N179" s="1">
        <f t="shared" si="21"/>
        <v>71.53</v>
      </c>
    </row>
    <row r="180" customHeight="1" spans="1:14">
      <c r="A180" s="1">
        <v>179</v>
      </c>
      <c r="B180" s="4" t="s">
        <v>240</v>
      </c>
      <c r="C180" s="3" t="s">
        <v>241</v>
      </c>
      <c r="D180" s="1" t="s">
        <v>15</v>
      </c>
      <c r="E180" s="1">
        <v>14</v>
      </c>
      <c r="F180" s="1">
        <v>6</v>
      </c>
      <c r="G180" s="1">
        <f t="shared" si="19"/>
        <v>14.36</v>
      </c>
      <c r="H180" s="1">
        <v>42</v>
      </c>
      <c r="I180" s="1">
        <v>15</v>
      </c>
      <c r="J180" s="1">
        <f t="shared" si="20"/>
        <v>44.7</v>
      </c>
      <c r="K180" s="1">
        <v>14</v>
      </c>
      <c r="L180" s="1">
        <v>30</v>
      </c>
      <c r="M180" s="1">
        <f t="shared" si="24"/>
        <v>15.8</v>
      </c>
      <c r="N180" s="1">
        <f t="shared" si="21"/>
        <v>74.86</v>
      </c>
    </row>
    <row r="181" customHeight="1" spans="1:14">
      <c r="A181" s="1">
        <v>180</v>
      </c>
      <c r="B181" s="4" t="s">
        <v>242</v>
      </c>
      <c r="C181" s="3" t="s">
        <v>243</v>
      </c>
      <c r="D181" s="1" t="s">
        <v>15</v>
      </c>
      <c r="E181" s="1">
        <v>14</v>
      </c>
      <c r="F181" s="1">
        <v>0</v>
      </c>
      <c r="G181" s="1">
        <f t="shared" si="19"/>
        <v>14</v>
      </c>
      <c r="H181" s="1">
        <v>42</v>
      </c>
      <c r="I181" s="1">
        <v>0</v>
      </c>
      <c r="J181" s="1">
        <f t="shared" si="20"/>
        <v>42</v>
      </c>
      <c r="K181" s="1">
        <v>14</v>
      </c>
      <c r="L181" s="1">
        <v>29</v>
      </c>
      <c r="M181" s="1">
        <f t="shared" si="24"/>
        <v>15.74</v>
      </c>
      <c r="N181" s="1">
        <f t="shared" si="21"/>
        <v>71.74</v>
      </c>
    </row>
    <row r="182" customHeight="1" spans="1:14">
      <c r="A182" s="1">
        <v>181</v>
      </c>
      <c r="B182" s="4" t="s">
        <v>244</v>
      </c>
      <c r="C182" s="3" t="s">
        <v>245</v>
      </c>
      <c r="D182" s="1" t="s">
        <v>15</v>
      </c>
      <c r="E182" s="1">
        <v>14</v>
      </c>
      <c r="F182" s="1">
        <v>0</v>
      </c>
      <c r="G182" s="1">
        <f t="shared" si="19"/>
        <v>14</v>
      </c>
      <c r="H182" s="1">
        <v>42</v>
      </c>
      <c r="I182" s="1">
        <v>18</v>
      </c>
      <c r="J182" s="1">
        <f t="shared" si="20"/>
        <v>45.24</v>
      </c>
      <c r="K182" s="1">
        <v>14</v>
      </c>
      <c r="L182" s="1">
        <v>17</v>
      </c>
      <c r="M182" s="1">
        <f t="shared" si="24"/>
        <v>15.02</v>
      </c>
      <c r="N182" s="1">
        <f t="shared" si="21"/>
        <v>74.26</v>
      </c>
    </row>
    <row r="183" customHeight="1" spans="1:14">
      <c r="A183" s="1">
        <v>182</v>
      </c>
      <c r="B183" s="4" t="s">
        <v>246</v>
      </c>
      <c r="C183" s="3" t="s">
        <v>247</v>
      </c>
      <c r="D183" s="1" t="s">
        <v>15</v>
      </c>
      <c r="E183" s="1">
        <v>14</v>
      </c>
      <c r="F183" s="1">
        <v>0</v>
      </c>
      <c r="G183" s="1">
        <f t="shared" si="19"/>
        <v>14</v>
      </c>
      <c r="H183" s="1">
        <v>42</v>
      </c>
      <c r="I183" s="1">
        <v>0</v>
      </c>
      <c r="J183" s="1">
        <f t="shared" si="20"/>
        <v>42</v>
      </c>
      <c r="K183" s="1">
        <v>14</v>
      </c>
      <c r="L183" s="1">
        <v>20</v>
      </c>
      <c r="M183" s="1">
        <f t="shared" si="24"/>
        <v>15.2</v>
      </c>
      <c r="N183" s="1">
        <f t="shared" si="21"/>
        <v>71.2</v>
      </c>
    </row>
    <row r="184" customHeight="1" spans="1:14">
      <c r="A184" s="1">
        <v>183</v>
      </c>
      <c r="B184" s="4" t="s">
        <v>248</v>
      </c>
      <c r="C184" s="3" t="s">
        <v>249</v>
      </c>
      <c r="D184" s="1" t="s">
        <v>15</v>
      </c>
      <c r="E184" s="1">
        <v>14</v>
      </c>
      <c r="F184" s="1">
        <v>0</v>
      </c>
      <c r="G184" s="1">
        <f t="shared" si="19"/>
        <v>14</v>
      </c>
      <c r="H184" s="1">
        <v>42</v>
      </c>
      <c r="I184" s="1">
        <v>0</v>
      </c>
      <c r="J184" s="1">
        <f t="shared" si="20"/>
        <v>42</v>
      </c>
      <c r="K184" s="1">
        <v>14</v>
      </c>
      <c r="L184" s="1">
        <v>22.5</v>
      </c>
      <c r="M184" s="1">
        <f t="shared" si="24"/>
        <v>15.35</v>
      </c>
      <c r="N184" s="1">
        <f t="shared" si="21"/>
        <v>71.35</v>
      </c>
    </row>
    <row r="185" customHeight="1" spans="1:14">
      <c r="A185" s="1">
        <v>184</v>
      </c>
      <c r="B185" s="4" t="s">
        <v>250</v>
      </c>
      <c r="C185" s="3" t="s">
        <v>251</v>
      </c>
      <c r="D185" s="1" t="s">
        <v>15</v>
      </c>
      <c r="E185" s="1">
        <v>14</v>
      </c>
      <c r="F185" s="1">
        <v>26</v>
      </c>
      <c r="G185" s="1">
        <f t="shared" si="19"/>
        <v>15.56</v>
      </c>
      <c r="H185" s="1">
        <v>42</v>
      </c>
      <c r="I185" s="1">
        <v>3</v>
      </c>
      <c r="J185" s="1">
        <f t="shared" si="20"/>
        <v>42.54</v>
      </c>
      <c r="K185" s="1">
        <v>14</v>
      </c>
      <c r="L185" s="1">
        <v>19</v>
      </c>
      <c r="M185" s="1">
        <f t="shared" si="24"/>
        <v>15.14</v>
      </c>
      <c r="N185" s="1">
        <f t="shared" si="21"/>
        <v>73.24</v>
      </c>
    </row>
    <row r="186" customHeight="1" spans="1:14">
      <c r="A186" s="1">
        <v>185</v>
      </c>
      <c r="B186" s="4" t="s">
        <v>252</v>
      </c>
      <c r="C186" s="3" t="s">
        <v>253</v>
      </c>
      <c r="D186" s="1" t="s">
        <v>15</v>
      </c>
      <c r="E186" s="1">
        <v>14</v>
      </c>
      <c r="F186" s="1">
        <v>0</v>
      </c>
      <c r="G186" s="1">
        <f t="shared" si="19"/>
        <v>14</v>
      </c>
      <c r="H186" s="1">
        <v>42</v>
      </c>
      <c r="I186" s="1">
        <v>0</v>
      </c>
      <c r="J186" s="1">
        <f t="shared" si="20"/>
        <v>42</v>
      </c>
      <c r="K186" s="1">
        <v>14</v>
      </c>
      <c r="L186" s="1">
        <v>27.5</v>
      </c>
      <c r="M186" s="1">
        <f t="shared" si="24"/>
        <v>15.65</v>
      </c>
      <c r="N186" s="1">
        <f t="shared" si="21"/>
        <v>71.65</v>
      </c>
    </row>
    <row r="187" customHeight="1" spans="1:14">
      <c r="A187" s="1">
        <v>186</v>
      </c>
      <c r="B187" s="5" t="s">
        <v>254</v>
      </c>
      <c r="C187" s="2" t="s">
        <v>255</v>
      </c>
      <c r="D187" s="2" t="s">
        <v>15</v>
      </c>
      <c r="E187" s="2">
        <v>14</v>
      </c>
      <c r="F187" s="2">
        <v>0</v>
      </c>
      <c r="G187" s="2">
        <f t="shared" ref="G187:G212" si="25">SUM(14+F187*0.06)</f>
        <v>14</v>
      </c>
      <c r="H187" s="2">
        <v>42</v>
      </c>
      <c r="I187" s="2">
        <v>0</v>
      </c>
      <c r="J187" s="2">
        <f t="shared" ref="J187:J212" si="26">SUM(42+I187*0.18)</f>
        <v>42</v>
      </c>
      <c r="K187" s="2">
        <v>14</v>
      </c>
      <c r="L187" s="2">
        <v>22.5</v>
      </c>
      <c r="M187" s="2">
        <f t="shared" ref="M187:M212" si="27">SUM(14+L187*0.06)</f>
        <v>15.35</v>
      </c>
      <c r="N187" s="2">
        <f t="shared" ref="N187:N212" si="28">SUM(G187+J187+M187)</f>
        <v>71.35</v>
      </c>
    </row>
    <row r="188" customHeight="1" spans="1:14">
      <c r="A188" s="1">
        <v>187</v>
      </c>
      <c r="B188" s="5" t="s">
        <v>256</v>
      </c>
      <c r="C188" s="6" t="s">
        <v>257</v>
      </c>
      <c r="D188" s="2" t="s">
        <v>15</v>
      </c>
      <c r="E188" s="2">
        <v>14</v>
      </c>
      <c r="F188" s="2">
        <v>0</v>
      </c>
      <c r="G188" s="2">
        <f t="shared" si="25"/>
        <v>14</v>
      </c>
      <c r="H188" s="2">
        <v>42</v>
      </c>
      <c r="I188" s="2">
        <v>0</v>
      </c>
      <c r="J188" s="2">
        <f t="shared" si="26"/>
        <v>42</v>
      </c>
      <c r="K188" s="2">
        <v>14</v>
      </c>
      <c r="L188" s="2">
        <v>1</v>
      </c>
      <c r="M188" s="2">
        <f t="shared" si="27"/>
        <v>14.06</v>
      </c>
      <c r="N188" s="2">
        <f t="shared" si="28"/>
        <v>70.06</v>
      </c>
    </row>
    <row r="189" customHeight="1" spans="1:14">
      <c r="A189" s="1">
        <v>188</v>
      </c>
      <c r="B189" s="5" t="s">
        <v>258</v>
      </c>
      <c r="C189" s="6" t="s">
        <v>259</v>
      </c>
      <c r="D189" s="2" t="s">
        <v>15</v>
      </c>
      <c r="E189" s="2">
        <v>14</v>
      </c>
      <c r="F189" s="2">
        <v>0</v>
      </c>
      <c r="G189" s="2">
        <f t="shared" si="25"/>
        <v>14</v>
      </c>
      <c r="H189" s="2">
        <v>42</v>
      </c>
      <c r="I189" s="2">
        <v>0</v>
      </c>
      <c r="J189" s="2">
        <f t="shared" si="26"/>
        <v>42</v>
      </c>
      <c r="K189" s="2">
        <v>14</v>
      </c>
      <c r="L189" s="2">
        <v>21</v>
      </c>
      <c r="M189" s="2">
        <f t="shared" si="27"/>
        <v>15.26</v>
      </c>
      <c r="N189" s="2">
        <f t="shared" si="28"/>
        <v>71.26</v>
      </c>
    </row>
    <row r="190" customHeight="1" spans="1:14">
      <c r="A190" s="1">
        <v>189</v>
      </c>
      <c r="B190" s="5" t="s">
        <v>260</v>
      </c>
      <c r="C190" s="6" t="s">
        <v>261</v>
      </c>
      <c r="D190" s="2" t="s">
        <v>15</v>
      </c>
      <c r="E190" s="2">
        <v>14</v>
      </c>
      <c r="F190" s="2">
        <v>0</v>
      </c>
      <c r="G190" s="2">
        <f t="shared" si="25"/>
        <v>14</v>
      </c>
      <c r="H190" s="2">
        <v>42</v>
      </c>
      <c r="I190" s="2">
        <v>0</v>
      </c>
      <c r="J190" s="2">
        <f t="shared" si="26"/>
        <v>42</v>
      </c>
      <c r="K190" s="2">
        <v>14</v>
      </c>
      <c r="L190" s="2">
        <v>26</v>
      </c>
      <c r="M190" s="2">
        <f t="shared" si="27"/>
        <v>15.56</v>
      </c>
      <c r="N190" s="2">
        <f t="shared" si="28"/>
        <v>71.56</v>
      </c>
    </row>
    <row r="191" customHeight="1" spans="1:14">
      <c r="A191" s="1">
        <v>190</v>
      </c>
      <c r="B191" s="5" t="s">
        <v>262</v>
      </c>
      <c r="C191" s="6" t="s">
        <v>263</v>
      </c>
      <c r="D191" s="2" t="s">
        <v>15</v>
      </c>
      <c r="E191" s="2">
        <v>14</v>
      </c>
      <c r="F191" s="2">
        <v>0</v>
      </c>
      <c r="G191" s="2">
        <f t="shared" si="25"/>
        <v>14</v>
      </c>
      <c r="H191" s="2">
        <v>42</v>
      </c>
      <c r="I191" s="2">
        <v>0</v>
      </c>
      <c r="J191" s="2">
        <f t="shared" si="26"/>
        <v>42</v>
      </c>
      <c r="K191" s="2">
        <v>14</v>
      </c>
      <c r="L191" s="2">
        <v>11</v>
      </c>
      <c r="M191" s="2">
        <f t="shared" si="27"/>
        <v>14.66</v>
      </c>
      <c r="N191" s="2">
        <f t="shared" si="28"/>
        <v>70.66</v>
      </c>
    </row>
    <row r="192" customHeight="1" spans="1:14">
      <c r="A192" s="1">
        <v>191</v>
      </c>
      <c r="B192" s="5" t="s">
        <v>264</v>
      </c>
      <c r="C192" s="6" t="s">
        <v>265</v>
      </c>
      <c r="D192" s="2" t="s">
        <v>15</v>
      </c>
      <c r="E192" s="2">
        <v>14</v>
      </c>
      <c r="F192" s="2">
        <v>0</v>
      </c>
      <c r="G192" s="2">
        <f t="shared" si="25"/>
        <v>14</v>
      </c>
      <c r="H192" s="2">
        <v>42</v>
      </c>
      <c r="I192" s="2">
        <v>60</v>
      </c>
      <c r="J192" s="2">
        <f t="shared" si="26"/>
        <v>52.8</v>
      </c>
      <c r="K192" s="2">
        <v>14</v>
      </c>
      <c r="L192" s="2">
        <v>15</v>
      </c>
      <c r="M192" s="2">
        <f t="shared" si="27"/>
        <v>14.9</v>
      </c>
      <c r="N192" s="2">
        <f t="shared" si="28"/>
        <v>81.7</v>
      </c>
    </row>
    <row r="193" customHeight="1" spans="1:14">
      <c r="A193" s="1">
        <v>192</v>
      </c>
      <c r="B193" s="5">
        <v>2403183020</v>
      </c>
      <c r="C193" s="6" t="s">
        <v>266</v>
      </c>
      <c r="D193" s="2" t="s">
        <v>15</v>
      </c>
      <c r="E193" s="2">
        <v>14</v>
      </c>
      <c r="F193" s="2">
        <v>0</v>
      </c>
      <c r="G193" s="2">
        <f t="shared" si="25"/>
        <v>14</v>
      </c>
      <c r="H193" s="2">
        <v>42</v>
      </c>
      <c r="I193" s="2">
        <v>0</v>
      </c>
      <c r="J193" s="2">
        <f t="shared" si="26"/>
        <v>42</v>
      </c>
      <c r="K193" s="2">
        <v>14</v>
      </c>
      <c r="L193" s="2">
        <v>20.5</v>
      </c>
      <c r="M193" s="2">
        <f t="shared" si="27"/>
        <v>15.23</v>
      </c>
      <c r="N193" s="2">
        <f t="shared" si="28"/>
        <v>71.23</v>
      </c>
    </row>
    <row r="194" customHeight="1" spans="1:14">
      <c r="A194" s="1">
        <v>193</v>
      </c>
      <c r="B194" s="5">
        <v>2403183035</v>
      </c>
      <c r="C194" s="6" t="s">
        <v>267</v>
      </c>
      <c r="D194" s="2" t="s">
        <v>15</v>
      </c>
      <c r="E194" s="2">
        <v>14</v>
      </c>
      <c r="F194" s="2">
        <v>0</v>
      </c>
      <c r="G194" s="2">
        <f t="shared" si="25"/>
        <v>14</v>
      </c>
      <c r="H194" s="2">
        <v>42</v>
      </c>
      <c r="I194" s="2">
        <v>0</v>
      </c>
      <c r="J194" s="2">
        <f t="shared" si="26"/>
        <v>42</v>
      </c>
      <c r="K194" s="2">
        <v>14</v>
      </c>
      <c r="L194" s="2">
        <v>31.5</v>
      </c>
      <c r="M194" s="2">
        <f t="shared" si="27"/>
        <v>15.89</v>
      </c>
      <c r="N194" s="2">
        <f t="shared" si="28"/>
        <v>71.89</v>
      </c>
    </row>
    <row r="195" customHeight="1" spans="1:14">
      <c r="A195" s="1">
        <v>194</v>
      </c>
      <c r="B195" s="5" t="s">
        <v>268</v>
      </c>
      <c r="C195" s="6" t="s">
        <v>269</v>
      </c>
      <c r="D195" s="2" t="s">
        <v>15</v>
      </c>
      <c r="E195" s="2">
        <v>14</v>
      </c>
      <c r="F195" s="2">
        <v>10</v>
      </c>
      <c r="G195" s="2">
        <f t="shared" si="25"/>
        <v>14.6</v>
      </c>
      <c r="H195" s="2">
        <v>42</v>
      </c>
      <c r="I195" s="2">
        <v>0</v>
      </c>
      <c r="J195" s="2">
        <f t="shared" si="26"/>
        <v>42</v>
      </c>
      <c r="K195" s="2">
        <v>14</v>
      </c>
      <c r="L195" s="2">
        <v>40</v>
      </c>
      <c r="M195" s="2">
        <f t="shared" si="27"/>
        <v>16.4</v>
      </c>
      <c r="N195" s="2">
        <f t="shared" si="28"/>
        <v>73</v>
      </c>
    </row>
    <row r="196" customHeight="1" spans="1:14">
      <c r="A196" s="1">
        <v>195</v>
      </c>
      <c r="B196" s="5" t="s">
        <v>270</v>
      </c>
      <c r="C196" s="6" t="s">
        <v>271</v>
      </c>
      <c r="D196" s="2" t="s">
        <v>15</v>
      </c>
      <c r="E196" s="2">
        <v>14</v>
      </c>
      <c r="F196" s="2">
        <v>0</v>
      </c>
      <c r="G196" s="2">
        <f t="shared" si="25"/>
        <v>14</v>
      </c>
      <c r="H196" s="2">
        <v>42</v>
      </c>
      <c r="I196" s="2">
        <v>0</v>
      </c>
      <c r="J196" s="2">
        <f t="shared" si="26"/>
        <v>42</v>
      </c>
      <c r="K196" s="2">
        <v>14</v>
      </c>
      <c r="L196" s="2">
        <v>10.5</v>
      </c>
      <c r="M196" s="2">
        <f t="shared" si="27"/>
        <v>14.63</v>
      </c>
      <c r="N196" s="2">
        <f t="shared" si="28"/>
        <v>70.63</v>
      </c>
    </row>
    <row r="197" customHeight="1" spans="1:14">
      <c r="A197" s="1">
        <v>196</v>
      </c>
      <c r="B197" s="5" t="s">
        <v>272</v>
      </c>
      <c r="C197" s="6" t="s">
        <v>273</v>
      </c>
      <c r="D197" s="2" t="s">
        <v>15</v>
      </c>
      <c r="E197" s="2">
        <v>14</v>
      </c>
      <c r="F197" s="2">
        <v>0</v>
      </c>
      <c r="G197" s="2">
        <f t="shared" si="25"/>
        <v>14</v>
      </c>
      <c r="H197" s="2">
        <v>42</v>
      </c>
      <c r="I197" s="2">
        <v>0</v>
      </c>
      <c r="J197" s="2">
        <f t="shared" si="26"/>
        <v>42</v>
      </c>
      <c r="K197" s="2">
        <v>14</v>
      </c>
      <c r="L197" s="2">
        <v>16.5</v>
      </c>
      <c r="M197" s="2">
        <f t="shared" si="27"/>
        <v>14.99</v>
      </c>
      <c r="N197" s="2">
        <f t="shared" si="28"/>
        <v>70.99</v>
      </c>
    </row>
    <row r="198" customHeight="1" spans="1:14">
      <c r="A198" s="1">
        <v>197</v>
      </c>
      <c r="B198" s="5" t="s">
        <v>274</v>
      </c>
      <c r="C198" s="6" t="s">
        <v>275</v>
      </c>
      <c r="D198" s="2" t="s">
        <v>15</v>
      </c>
      <c r="E198" s="2">
        <v>14</v>
      </c>
      <c r="F198" s="2">
        <v>0</v>
      </c>
      <c r="G198" s="2">
        <f t="shared" si="25"/>
        <v>14</v>
      </c>
      <c r="H198" s="2">
        <v>42</v>
      </c>
      <c r="I198" s="2">
        <v>0.5</v>
      </c>
      <c r="J198" s="2">
        <f t="shared" si="26"/>
        <v>42.09</v>
      </c>
      <c r="K198" s="2">
        <v>14</v>
      </c>
      <c r="L198" s="2">
        <v>22</v>
      </c>
      <c r="M198" s="2">
        <f t="shared" si="27"/>
        <v>15.32</v>
      </c>
      <c r="N198" s="2">
        <f t="shared" si="28"/>
        <v>71.41</v>
      </c>
    </row>
    <row r="199" customHeight="1" spans="1:14">
      <c r="A199" s="1">
        <v>198</v>
      </c>
      <c r="B199" s="7" t="s">
        <v>276</v>
      </c>
      <c r="C199" s="6" t="s">
        <v>277</v>
      </c>
      <c r="D199" s="2" t="s">
        <v>15</v>
      </c>
      <c r="E199" s="2">
        <v>14</v>
      </c>
      <c r="F199" s="2">
        <v>0</v>
      </c>
      <c r="G199" s="2">
        <f t="shared" si="25"/>
        <v>14</v>
      </c>
      <c r="H199" s="2">
        <v>42</v>
      </c>
      <c r="I199" s="2">
        <v>0</v>
      </c>
      <c r="J199" s="2">
        <f t="shared" si="26"/>
        <v>42</v>
      </c>
      <c r="K199" s="2">
        <v>14</v>
      </c>
      <c r="L199" s="2">
        <v>23</v>
      </c>
      <c r="M199" s="2">
        <f t="shared" si="27"/>
        <v>15.38</v>
      </c>
      <c r="N199" s="2">
        <f t="shared" si="28"/>
        <v>71.38</v>
      </c>
    </row>
    <row r="200" customHeight="1" spans="1:14">
      <c r="A200" s="1">
        <v>199</v>
      </c>
      <c r="B200" s="7" t="s">
        <v>278</v>
      </c>
      <c r="C200" s="6" t="s">
        <v>279</v>
      </c>
      <c r="D200" s="2" t="s">
        <v>15</v>
      </c>
      <c r="E200" s="2">
        <v>14</v>
      </c>
      <c r="F200" s="2">
        <v>20</v>
      </c>
      <c r="G200" s="2">
        <f t="shared" si="25"/>
        <v>15.2</v>
      </c>
      <c r="H200" s="2">
        <v>42</v>
      </c>
      <c r="I200" s="2">
        <v>42</v>
      </c>
      <c r="J200" s="2">
        <f t="shared" si="26"/>
        <v>49.56</v>
      </c>
      <c r="K200" s="2">
        <v>14</v>
      </c>
      <c r="L200" s="2">
        <v>38</v>
      </c>
      <c r="M200" s="2">
        <f t="shared" si="27"/>
        <v>16.28</v>
      </c>
      <c r="N200" s="2">
        <f t="shared" si="28"/>
        <v>81.04</v>
      </c>
    </row>
    <row r="201" customHeight="1" spans="1:14">
      <c r="A201" s="1">
        <v>200</v>
      </c>
      <c r="B201" s="7" t="s">
        <v>280</v>
      </c>
      <c r="C201" s="6" t="s">
        <v>281</v>
      </c>
      <c r="D201" s="2" t="s">
        <v>15</v>
      </c>
      <c r="E201" s="2">
        <v>14</v>
      </c>
      <c r="F201" s="2">
        <v>10</v>
      </c>
      <c r="G201" s="2">
        <f t="shared" si="25"/>
        <v>14.6</v>
      </c>
      <c r="H201" s="2">
        <v>42</v>
      </c>
      <c r="I201" s="2">
        <v>18</v>
      </c>
      <c r="J201" s="2">
        <f t="shared" si="26"/>
        <v>45.24</v>
      </c>
      <c r="K201" s="2">
        <v>14</v>
      </c>
      <c r="L201" s="2">
        <v>37</v>
      </c>
      <c r="M201" s="2">
        <f t="shared" si="27"/>
        <v>16.22</v>
      </c>
      <c r="N201" s="2">
        <f t="shared" si="28"/>
        <v>76.06</v>
      </c>
    </row>
    <row r="202" customHeight="1" spans="1:14">
      <c r="A202" s="1">
        <v>201</v>
      </c>
      <c r="B202" s="7">
        <v>2403183077</v>
      </c>
      <c r="C202" s="6" t="s">
        <v>67</v>
      </c>
      <c r="D202" s="2" t="s">
        <v>15</v>
      </c>
      <c r="E202" s="2">
        <v>14</v>
      </c>
      <c r="F202" s="2">
        <v>6</v>
      </c>
      <c r="G202" s="2">
        <f t="shared" si="25"/>
        <v>14.36</v>
      </c>
      <c r="H202" s="2">
        <v>42</v>
      </c>
      <c r="I202" s="2">
        <v>60</v>
      </c>
      <c r="J202" s="2">
        <f t="shared" si="26"/>
        <v>52.8</v>
      </c>
      <c r="K202" s="2">
        <v>14</v>
      </c>
      <c r="L202" s="2">
        <v>20</v>
      </c>
      <c r="M202" s="2">
        <f t="shared" si="27"/>
        <v>15.2</v>
      </c>
      <c r="N202" s="2">
        <f t="shared" si="28"/>
        <v>82.36</v>
      </c>
    </row>
    <row r="203" customHeight="1" spans="1:14">
      <c r="A203" s="1">
        <v>202</v>
      </c>
      <c r="B203" s="7" t="s">
        <v>282</v>
      </c>
      <c r="C203" s="6" t="s">
        <v>283</v>
      </c>
      <c r="D203" s="2" t="s">
        <v>15</v>
      </c>
      <c r="E203" s="2">
        <v>14</v>
      </c>
      <c r="F203" s="2">
        <v>22</v>
      </c>
      <c r="G203" s="2">
        <f t="shared" si="25"/>
        <v>15.32</v>
      </c>
      <c r="H203" s="2">
        <v>42</v>
      </c>
      <c r="I203" s="2">
        <v>3</v>
      </c>
      <c r="J203" s="2">
        <f t="shared" si="26"/>
        <v>42.54</v>
      </c>
      <c r="K203" s="2">
        <v>14</v>
      </c>
      <c r="L203" s="2">
        <v>44</v>
      </c>
      <c r="M203" s="2">
        <f t="shared" si="27"/>
        <v>16.64</v>
      </c>
      <c r="N203" s="2">
        <f t="shared" si="28"/>
        <v>74.5</v>
      </c>
    </row>
    <row r="204" customHeight="1" spans="1:14">
      <c r="A204" s="1">
        <v>203</v>
      </c>
      <c r="B204" s="7" t="s">
        <v>284</v>
      </c>
      <c r="C204" s="6" t="s">
        <v>285</v>
      </c>
      <c r="D204" s="2" t="s">
        <v>15</v>
      </c>
      <c r="E204" s="2">
        <v>14</v>
      </c>
      <c r="F204" s="2">
        <v>20</v>
      </c>
      <c r="G204" s="2">
        <f t="shared" si="25"/>
        <v>15.2</v>
      </c>
      <c r="H204" s="2">
        <v>42</v>
      </c>
      <c r="I204" s="2">
        <v>0</v>
      </c>
      <c r="J204" s="2">
        <f t="shared" si="26"/>
        <v>42</v>
      </c>
      <c r="K204" s="2">
        <v>14</v>
      </c>
      <c r="L204" s="2">
        <v>40</v>
      </c>
      <c r="M204" s="2">
        <f t="shared" si="27"/>
        <v>16.4</v>
      </c>
      <c r="N204" s="2">
        <f t="shared" si="28"/>
        <v>73.6</v>
      </c>
    </row>
    <row r="205" customHeight="1" spans="1:14">
      <c r="A205" s="1">
        <v>204</v>
      </c>
      <c r="B205" s="7" t="s">
        <v>286</v>
      </c>
      <c r="C205" s="6" t="s">
        <v>287</v>
      </c>
      <c r="D205" s="2" t="s">
        <v>15</v>
      </c>
      <c r="E205" s="2">
        <v>14</v>
      </c>
      <c r="F205" s="2">
        <v>0</v>
      </c>
      <c r="G205" s="2">
        <f t="shared" si="25"/>
        <v>14</v>
      </c>
      <c r="H205" s="2">
        <v>42</v>
      </c>
      <c r="I205" s="2">
        <v>0</v>
      </c>
      <c r="J205" s="2">
        <f t="shared" si="26"/>
        <v>42</v>
      </c>
      <c r="K205" s="2">
        <v>14</v>
      </c>
      <c r="L205" s="2">
        <v>19</v>
      </c>
      <c r="M205" s="2">
        <f t="shared" si="27"/>
        <v>15.14</v>
      </c>
      <c r="N205" s="2">
        <f t="shared" si="28"/>
        <v>71.14</v>
      </c>
    </row>
    <row r="206" customHeight="1" spans="1:14">
      <c r="A206" s="1">
        <v>205</v>
      </c>
      <c r="B206" s="7" t="s">
        <v>288</v>
      </c>
      <c r="C206" s="6" t="s">
        <v>289</v>
      </c>
      <c r="D206" s="2" t="s">
        <v>15</v>
      </c>
      <c r="E206" s="2">
        <v>14</v>
      </c>
      <c r="F206" s="2">
        <v>0</v>
      </c>
      <c r="G206" s="2">
        <f t="shared" si="25"/>
        <v>14</v>
      </c>
      <c r="H206" s="2">
        <v>42</v>
      </c>
      <c r="I206" s="2">
        <v>0</v>
      </c>
      <c r="J206" s="2">
        <f t="shared" si="26"/>
        <v>42</v>
      </c>
      <c r="K206" s="2">
        <v>14</v>
      </c>
      <c r="L206" s="2">
        <v>22.5</v>
      </c>
      <c r="M206" s="2">
        <f t="shared" si="27"/>
        <v>15.35</v>
      </c>
      <c r="N206" s="2">
        <f t="shared" si="28"/>
        <v>71.35</v>
      </c>
    </row>
    <row r="207" customHeight="1" spans="1:14">
      <c r="A207" s="1">
        <v>206</v>
      </c>
      <c r="B207" s="7" t="s">
        <v>290</v>
      </c>
      <c r="C207" s="6" t="s">
        <v>291</v>
      </c>
      <c r="D207" s="2" t="s">
        <v>15</v>
      </c>
      <c r="E207" s="2">
        <v>14</v>
      </c>
      <c r="F207" s="2">
        <v>6</v>
      </c>
      <c r="G207" s="2">
        <f t="shared" si="25"/>
        <v>14.36</v>
      </c>
      <c r="H207" s="2">
        <v>42</v>
      </c>
      <c r="I207" s="2">
        <v>0</v>
      </c>
      <c r="J207" s="2">
        <f t="shared" si="26"/>
        <v>42</v>
      </c>
      <c r="K207" s="2">
        <v>14</v>
      </c>
      <c r="L207" s="2">
        <v>27.5</v>
      </c>
      <c r="M207" s="2">
        <f t="shared" si="27"/>
        <v>15.65</v>
      </c>
      <c r="N207" s="2">
        <f t="shared" si="28"/>
        <v>72.01</v>
      </c>
    </row>
    <row r="208" customHeight="1" spans="1:14">
      <c r="A208" s="1">
        <v>207</v>
      </c>
      <c r="B208" s="7" t="s">
        <v>292</v>
      </c>
      <c r="C208" s="6" t="s">
        <v>293</v>
      </c>
      <c r="D208" s="2" t="s">
        <v>15</v>
      </c>
      <c r="E208" s="2">
        <v>14</v>
      </c>
      <c r="F208" s="2">
        <v>0</v>
      </c>
      <c r="G208" s="2">
        <f t="shared" si="25"/>
        <v>14</v>
      </c>
      <c r="H208" s="2">
        <v>42</v>
      </c>
      <c r="I208" s="2">
        <v>0</v>
      </c>
      <c r="J208" s="2">
        <f t="shared" si="26"/>
        <v>42</v>
      </c>
      <c r="K208" s="2">
        <v>14</v>
      </c>
      <c r="L208" s="2">
        <v>2</v>
      </c>
      <c r="M208" s="2">
        <f t="shared" si="27"/>
        <v>14.12</v>
      </c>
      <c r="N208" s="2">
        <f t="shared" si="28"/>
        <v>70.12</v>
      </c>
    </row>
    <row r="209" customHeight="1" spans="1:14">
      <c r="A209" s="1">
        <v>208</v>
      </c>
      <c r="B209" s="7" t="s">
        <v>294</v>
      </c>
      <c r="C209" s="6" t="s">
        <v>295</v>
      </c>
      <c r="D209" s="2" t="s">
        <v>15</v>
      </c>
      <c r="E209" s="2">
        <v>14</v>
      </c>
      <c r="F209" s="2">
        <v>0</v>
      </c>
      <c r="G209" s="2">
        <f t="shared" si="25"/>
        <v>14</v>
      </c>
      <c r="H209" s="2">
        <v>42</v>
      </c>
      <c r="I209" s="2">
        <v>0</v>
      </c>
      <c r="J209" s="2">
        <f t="shared" si="26"/>
        <v>42</v>
      </c>
      <c r="K209" s="2">
        <v>14</v>
      </c>
      <c r="L209" s="2">
        <v>22</v>
      </c>
      <c r="M209" s="2">
        <f t="shared" si="27"/>
        <v>15.32</v>
      </c>
      <c r="N209" s="2">
        <f t="shared" si="28"/>
        <v>71.32</v>
      </c>
    </row>
    <row r="210" customHeight="1" spans="1:14">
      <c r="A210" s="1">
        <v>209</v>
      </c>
      <c r="B210" s="7">
        <v>2403183121</v>
      </c>
      <c r="C210" s="6" t="s">
        <v>296</v>
      </c>
      <c r="D210" s="2" t="s">
        <v>15</v>
      </c>
      <c r="E210" s="2">
        <v>14</v>
      </c>
      <c r="F210" s="2">
        <v>0</v>
      </c>
      <c r="G210" s="2">
        <f t="shared" si="25"/>
        <v>14</v>
      </c>
      <c r="H210" s="2">
        <v>42</v>
      </c>
      <c r="I210" s="2">
        <v>0</v>
      </c>
      <c r="J210" s="2">
        <f t="shared" si="26"/>
        <v>42</v>
      </c>
      <c r="K210" s="2">
        <v>14</v>
      </c>
      <c r="L210" s="2">
        <v>25</v>
      </c>
      <c r="M210" s="2">
        <f t="shared" si="27"/>
        <v>15.5</v>
      </c>
      <c r="N210" s="2">
        <f t="shared" si="28"/>
        <v>71.5</v>
      </c>
    </row>
    <row r="211" customHeight="1" spans="1:14">
      <c r="A211" s="1">
        <v>210</v>
      </c>
      <c r="B211" s="7" t="s">
        <v>297</v>
      </c>
      <c r="C211" s="6" t="s">
        <v>298</v>
      </c>
      <c r="D211" s="2" t="s">
        <v>15</v>
      </c>
      <c r="E211" s="2">
        <v>14</v>
      </c>
      <c r="F211" s="2">
        <v>0</v>
      </c>
      <c r="G211" s="2">
        <f t="shared" si="25"/>
        <v>14</v>
      </c>
      <c r="H211" s="2">
        <v>42</v>
      </c>
      <c r="I211" s="2">
        <v>0</v>
      </c>
      <c r="J211" s="2">
        <f t="shared" si="26"/>
        <v>42</v>
      </c>
      <c r="K211" s="2">
        <v>14</v>
      </c>
      <c r="L211" s="2">
        <v>28.5</v>
      </c>
      <c r="M211" s="2">
        <f t="shared" si="27"/>
        <v>15.71</v>
      </c>
      <c r="N211" s="2">
        <f t="shared" si="28"/>
        <v>71.71</v>
      </c>
    </row>
    <row r="212" customHeight="1" spans="1:14">
      <c r="A212" s="1">
        <v>211</v>
      </c>
      <c r="B212" s="7" t="s">
        <v>299</v>
      </c>
      <c r="C212" s="6" t="s">
        <v>300</v>
      </c>
      <c r="D212" s="2" t="s">
        <v>15</v>
      </c>
      <c r="E212" s="2">
        <v>14</v>
      </c>
      <c r="F212" s="2">
        <v>0</v>
      </c>
      <c r="G212" s="2">
        <f t="shared" si="25"/>
        <v>14</v>
      </c>
      <c r="H212" s="2">
        <v>42</v>
      </c>
      <c r="I212" s="2">
        <v>0</v>
      </c>
      <c r="J212" s="2">
        <f t="shared" si="26"/>
        <v>42</v>
      </c>
      <c r="K212" s="2">
        <v>14</v>
      </c>
      <c r="L212" s="2">
        <v>20</v>
      </c>
      <c r="M212" s="2">
        <f t="shared" si="27"/>
        <v>15.2</v>
      </c>
      <c r="N212" s="2">
        <f t="shared" si="28"/>
        <v>71.2</v>
      </c>
    </row>
    <row r="213" customHeight="1" spans="1:14">
      <c r="A213" s="1">
        <v>212</v>
      </c>
      <c r="B213" s="1">
        <v>2403183001</v>
      </c>
      <c r="C213" s="2" t="s">
        <v>301</v>
      </c>
      <c r="D213" s="1" t="s">
        <v>15</v>
      </c>
      <c r="E213" s="1">
        <v>14</v>
      </c>
      <c r="F213" s="1">
        <v>0</v>
      </c>
      <c r="G213" s="1">
        <f t="shared" ref="G213:G223" si="29">14+0.06*F213</f>
        <v>14</v>
      </c>
      <c r="H213" s="1">
        <v>42</v>
      </c>
      <c r="I213" s="1">
        <v>55</v>
      </c>
      <c r="J213" s="1">
        <f t="shared" ref="J213:J223" si="30">42+0.18*I213</f>
        <v>51.9</v>
      </c>
      <c r="K213" s="1">
        <v>14</v>
      </c>
      <c r="L213" s="1">
        <v>10</v>
      </c>
      <c r="M213" s="1">
        <f t="shared" ref="M213:M223" si="31">14+0.06*L213</f>
        <v>14.6</v>
      </c>
      <c r="N213" s="1">
        <f t="shared" ref="N213:N242" si="32">G213+J213+M213</f>
        <v>80.5</v>
      </c>
    </row>
    <row r="214" customHeight="1" spans="1:14">
      <c r="A214" s="1">
        <v>213</v>
      </c>
      <c r="B214" s="1">
        <v>2403183002</v>
      </c>
      <c r="C214" s="2" t="s">
        <v>302</v>
      </c>
      <c r="D214" s="1" t="s">
        <v>15</v>
      </c>
      <c r="E214" s="1">
        <v>14</v>
      </c>
      <c r="F214" s="1">
        <v>0</v>
      </c>
      <c r="G214" s="1">
        <f t="shared" si="29"/>
        <v>14</v>
      </c>
      <c r="H214" s="1">
        <v>42</v>
      </c>
      <c r="I214" s="1">
        <v>100</v>
      </c>
      <c r="J214" s="1">
        <f t="shared" si="30"/>
        <v>60</v>
      </c>
      <c r="K214" s="1">
        <v>14</v>
      </c>
      <c r="L214" s="1">
        <v>27.5</v>
      </c>
      <c r="M214" s="1">
        <f t="shared" si="31"/>
        <v>15.65</v>
      </c>
      <c r="N214" s="1">
        <f t="shared" si="32"/>
        <v>89.65</v>
      </c>
    </row>
    <row r="215" customHeight="1" spans="1:14">
      <c r="A215" s="1">
        <v>214</v>
      </c>
      <c r="B215" s="1">
        <v>2403283159</v>
      </c>
      <c r="C215" s="1" t="s">
        <v>303</v>
      </c>
      <c r="D215" s="1" t="s">
        <v>15</v>
      </c>
      <c r="E215" s="1">
        <v>14</v>
      </c>
      <c r="F215" s="1">
        <v>0</v>
      </c>
      <c r="G215" s="1">
        <f t="shared" si="29"/>
        <v>14</v>
      </c>
      <c r="H215" s="1">
        <v>42</v>
      </c>
      <c r="I215" s="1">
        <v>30</v>
      </c>
      <c r="J215" s="1">
        <f t="shared" si="30"/>
        <v>47.4</v>
      </c>
      <c r="K215" s="1">
        <v>14</v>
      </c>
      <c r="L215" s="1">
        <v>12</v>
      </c>
      <c r="M215" s="1">
        <f t="shared" si="31"/>
        <v>14.72</v>
      </c>
      <c r="N215" s="1">
        <f t="shared" si="32"/>
        <v>76.12</v>
      </c>
    </row>
    <row r="216" customHeight="1" spans="1:14">
      <c r="A216" s="1">
        <v>215</v>
      </c>
      <c r="B216" s="1">
        <v>2403283160</v>
      </c>
      <c r="C216" s="1" t="s">
        <v>304</v>
      </c>
      <c r="D216" s="1" t="s">
        <v>15</v>
      </c>
      <c r="E216" s="1">
        <v>14</v>
      </c>
      <c r="F216" s="1">
        <v>0</v>
      </c>
      <c r="G216" s="1">
        <f t="shared" si="29"/>
        <v>14</v>
      </c>
      <c r="H216" s="1">
        <v>42</v>
      </c>
      <c r="I216" s="1">
        <v>100</v>
      </c>
      <c r="J216" s="1">
        <f t="shared" si="30"/>
        <v>60</v>
      </c>
      <c r="K216" s="1">
        <v>14</v>
      </c>
      <c r="L216" s="1">
        <v>2</v>
      </c>
      <c r="M216" s="1">
        <f t="shared" si="31"/>
        <v>14.12</v>
      </c>
      <c r="N216" s="1">
        <f t="shared" si="32"/>
        <v>88.12</v>
      </c>
    </row>
    <row r="217" customHeight="1" spans="1:14">
      <c r="A217" s="1">
        <v>216</v>
      </c>
      <c r="B217" s="1">
        <v>2403283161</v>
      </c>
      <c r="C217" s="1" t="s">
        <v>305</v>
      </c>
      <c r="D217" s="1" t="s">
        <v>15</v>
      </c>
      <c r="E217" s="1">
        <v>14</v>
      </c>
      <c r="F217" s="1">
        <v>50</v>
      </c>
      <c r="G217" s="1">
        <f t="shared" si="29"/>
        <v>17</v>
      </c>
      <c r="H217" s="1">
        <v>42</v>
      </c>
      <c r="I217" s="1">
        <v>52</v>
      </c>
      <c r="J217" s="1">
        <f t="shared" si="30"/>
        <v>51.36</v>
      </c>
      <c r="K217" s="1">
        <v>14</v>
      </c>
      <c r="L217" s="1">
        <v>61.5</v>
      </c>
      <c r="M217" s="1">
        <f t="shared" si="31"/>
        <v>17.69</v>
      </c>
      <c r="N217" s="1">
        <f t="shared" si="32"/>
        <v>86.05</v>
      </c>
    </row>
    <row r="218" customHeight="1" spans="1:14">
      <c r="A218" s="1">
        <v>217</v>
      </c>
      <c r="B218" s="1">
        <v>2403283162</v>
      </c>
      <c r="C218" s="1" t="s">
        <v>306</v>
      </c>
      <c r="D218" s="1" t="s">
        <v>15</v>
      </c>
      <c r="E218" s="1">
        <v>14</v>
      </c>
      <c r="F218" s="1">
        <v>0</v>
      </c>
      <c r="G218" s="1">
        <f t="shared" si="29"/>
        <v>14</v>
      </c>
      <c r="H218" s="1">
        <v>42</v>
      </c>
      <c r="I218" s="1">
        <v>4</v>
      </c>
      <c r="J218" s="1">
        <f t="shared" si="30"/>
        <v>42.72</v>
      </c>
      <c r="K218" s="1">
        <v>14</v>
      </c>
      <c r="L218" s="1">
        <v>10</v>
      </c>
      <c r="M218" s="1">
        <f t="shared" si="31"/>
        <v>14.6</v>
      </c>
      <c r="N218" s="1">
        <f t="shared" si="32"/>
        <v>71.32</v>
      </c>
    </row>
    <row r="219" customHeight="1" spans="1:14">
      <c r="A219" s="1">
        <v>218</v>
      </c>
      <c r="B219" s="1">
        <v>2403283163</v>
      </c>
      <c r="C219" s="1" t="s">
        <v>307</v>
      </c>
      <c r="D219" s="1" t="s">
        <v>15</v>
      </c>
      <c r="E219" s="1">
        <v>14</v>
      </c>
      <c r="F219" s="1">
        <v>0</v>
      </c>
      <c r="G219" s="1">
        <f t="shared" si="29"/>
        <v>14</v>
      </c>
      <c r="H219" s="1">
        <v>42</v>
      </c>
      <c r="I219" s="1">
        <v>2</v>
      </c>
      <c r="J219" s="1">
        <f t="shared" si="30"/>
        <v>42.36</v>
      </c>
      <c r="K219" s="1">
        <v>14</v>
      </c>
      <c r="L219" s="1">
        <v>13</v>
      </c>
      <c r="M219" s="1">
        <f t="shared" si="31"/>
        <v>14.78</v>
      </c>
      <c r="N219" s="1">
        <f t="shared" si="32"/>
        <v>71.14</v>
      </c>
    </row>
    <row r="220" customHeight="1" spans="1:14">
      <c r="A220" s="1">
        <v>219</v>
      </c>
      <c r="B220" s="1">
        <v>2403283164</v>
      </c>
      <c r="C220" s="1" t="s">
        <v>308</v>
      </c>
      <c r="D220" s="1" t="s">
        <v>15</v>
      </c>
      <c r="E220" s="1">
        <v>14</v>
      </c>
      <c r="F220" s="1">
        <v>0</v>
      </c>
      <c r="G220" s="1">
        <f t="shared" si="29"/>
        <v>14</v>
      </c>
      <c r="H220" s="1">
        <v>42</v>
      </c>
      <c r="I220" s="1">
        <v>100</v>
      </c>
      <c r="J220" s="1">
        <f t="shared" si="30"/>
        <v>60</v>
      </c>
      <c r="K220" s="1">
        <v>14</v>
      </c>
      <c r="L220" s="1">
        <v>19</v>
      </c>
      <c r="M220" s="1">
        <f t="shared" si="31"/>
        <v>15.14</v>
      </c>
      <c r="N220" s="1">
        <f t="shared" si="32"/>
        <v>89.14</v>
      </c>
    </row>
    <row r="221" customHeight="1" spans="1:14">
      <c r="A221" s="1">
        <v>220</v>
      </c>
      <c r="B221" s="1">
        <v>2403283165</v>
      </c>
      <c r="C221" s="1" t="s">
        <v>309</v>
      </c>
      <c r="D221" s="1" t="s">
        <v>15</v>
      </c>
      <c r="E221" s="1">
        <v>14</v>
      </c>
      <c r="F221" s="1">
        <v>0</v>
      </c>
      <c r="G221" s="1">
        <f t="shared" si="29"/>
        <v>14</v>
      </c>
      <c r="H221" s="1">
        <v>42</v>
      </c>
      <c r="I221" s="1">
        <v>0</v>
      </c>
      <c r="J221" s="1">
        <f t="shared" si="30"/>
        <v>42</v>
      </c>
      <c r="K221" s="1">
        <v>14</v>
      </c>
      <c r="L221" s="1">
        <v>2.5</v>
      </c>
      <c r="M221" s="1">
        <f t="shared" si="31"/>
        <v>14.15</v>
      </c>
      <c r="N221" s="1">
        <f t="shared" si="32"/>
        <v>70.15</v>
      </c>
    </row>
    <row r="222" customHeight="1" spans="1:14">
      <c r="A222" s="1">
        <v>221</v>
      </c>
      <c r="B222" s="1">
        <v>2403283166</v>
      </c>
      <c r="C222" s="1" t="s">
        <v>310</v>
      </c>
      <c r="D222" s="1" t="s">
        <v>15</v>
      </c>
      <c r="E222" s="1">
        <v>14</v>
      </c>
      <c r="F222" s="1">
        <v>0</v>
      </c>
      <c r="G222" s="1">
        <f t="shared" si="29"/>
        <v>14</v>
      </c>
      <c r="H222" s="1">
        <v>42</v>
      </c>
      <c r="I222" s="1">
        <v>25.5</v>
      </c>
      <c r="J222" s="1">
        <f t="shared" si="30"/>
        <v>46.59</v>
      </c>
      <c r="K222" s="1">
        <v>14</v>
      </c>
      <c r="L222" s="1">
        <v>29</v>
      </c>
      <c r="M222" s="1">
        <f t="shared" si="31"/>
        <v>15.74</v>
      </c>
      <c r="N222" s="1">
        <f t="shared" si="32"/>
        <v>76.33</v>
      </c>
    </row>
    <row r="223" customHeight="1" spans="1:14">
      <c r="A223" s="1">
        <v>222</v>
      </c>
      <c r="B223" s="1">
        <v>2403283167</v>
      </c>
      <c r="C223" s="1" t="s">
        <v>311</v>
      </c>
      <c r="D223" s="1" t="s">
        <v>15</v>
      </c>
      <c r="E223" s="1">
        <v>14</v>
      </c>
      <c r="F223" s="1">
        <v>10</v>
      </c>
      <c r="G223" s="1">
        <f t="shared" si="29"/>
        <v>14.6</v>
      </c>
      <c r="H223" s="1">
        <v>42</v>
      </c>
      <c r="I223" s="1">
        <v>5</v>
      </c>
      <c r="J223" s="1">
        <f t="shared" si="30"/>
        <v>42.9</v>
      </c>
      <c r="K223" s="1">
        <v>14</v>
      </c>
      <c r="L223" s="1">
        <v>42</v>
      </c>
      <c r="M223" s="1">
        <f t="shared" si="31"/>
        <v>16.52</v>
      </c>
      <c r="N223" s="1">
        <f t="shared" si="32"/>
        <v>74.02</v>
      </c>
    </row>
    <row r="224" customHeight="1" spans="1:14">
      <c r="A224" s="1">
        <v>223</v>
      </c>
      <c r="B224" s="8">
        <v>2403183096</v>
      </c>
      <c r="C224" s="8" t="s">
        <v>312</v>
      </c>
      <c r="D224" s="8" t="s">
        <v>15</v>
      </c>
      <c r="E224" s="8">
        <v>14</v>
      </c>
      <c r="F224" s="8">
        <v>0</v>
      </c>
      <c r="G224" s="8">
        <f>E:E+0.06*F:F</f>
        <v>14</v>
      </c>
      <c r="H224" s="8">
        <v>42</v>
      </c>
      <c r="I224" s="8">
        <v>60</v>
      </c>
      <c r="J224" s="8">
        <f>H224+0.18*I224</f>
        <v>52.8</v>
      </c>
      <c r="K224" s="8">
        <v>14</v>
      </c>
      <c r="L224" s="8">
        <v>29</v>
      </c>
      <c r="M224" s="8">
        <f t="shared" ref="M224:M242" si="33">K224+0.06*L224</f>
        <v>15.74</v>
      </c>
      <c r="N224" s="8">
        <f t="shared" si="32"/>
        <v>82.54</v>
      </c>
    </row>
    <row r="225" customHeight="1" spans="1:14">
      <c r="A225" s="1">
        <v>224</v>
      </c>
      <c r="B225" s="8">
        <v>2403183006</v>
      </c>
      <c r="C225" s="8" t="s">
        <v>313</v>
      </c>
      <c r="D225" s="8" t="s">
        <v>15</v>
      </c>
      <c r="E225" s="8">
        <v>14</v>
      </c>
      <c r="F225" s="8">
        <v>22</v>
      </c>
      <c r="G225" s="8">
        <f>E:E+0.06*F:F</f>
        <v>15.32</v>
      </c>
      <c r="H225" s="8">
        <v>42</v>
      </c>
      <c r="I225" s="8">
        <v>0</v>
      </c>
      <c r="J225" s="8">
        <v>42</v>
      </c>
      <c r="K225" s="8">
        <v>14</v>
      </c>
      <c r="L225" s="8">
        <v>39.5</v>
      </c>
      <c r="M225" s="8">
        <f t="shared" si="33"/>
        <v>16.37</v>
      </c>
      <c r="N225" s="8">
        <f t="shared" si="32"/>
        <v>73.69</v>
      </c>
    </row>
    <row r="226" customHeight="1" spans="1:14">
      <c r="A226" s="1">
        <v>225</v>
      </c>
      <c r="B226" s="8">
        <v>2403183105</v>
      </c>
      <c r="C226" s="8" t="s">
        <v>314</v>
      </c>
      <c r="D226" s="8" t="s">
        <v>15</v>
      </c>
      <c r="E226" s="8">
        <v>14</v>
      </c>
      <c r="F226" s="8">
        <v>0</v>
      </c>
      <c r="G226" s="8">
        <f>E:E+0.06*F:F</f>
        <v>14</v>
      </c>
      <c r="H226" s="8">
        <v>42</v>
      </c>
      <c r="I226" s="8">
        <v>0</v>
      </c>
      <c r="J226" s="8">
        <v>42</v>
      </c>
      <c r="K226" s="8">
        <v>14</v>
      </c>
      <c r="L226" s="8">
        <v>42</v>
      </c>
      <c r="M226" s="8">
        <f t="shared" si="33"/>
        <v>16.52</v>
      </c>
      <c r="N226" s="8">
        <f t="shared" si="32"/>
        <v>72.52</v>
      </c>
    </row>
    <row r="227" customHeight="1" spans="1:14">
      <c r="A227" s="1">
        <v>226</v>
      </c>
      <c r="B227" s="8">
        <v>2403183122</v>
      </c>
      <c r="C227" s="8" t="s">
        <v>315</v>
      </c>
      <c r="D227" s="8" t="s">
        <v>15</v>
      </c>
      <c r="E227" s="8">
        <v>14</v>
      </c>
      <c r="F227" s="8">
        <v>6</v>
      </c>
      <c r="G227" s="8">
        <f>E:E+0.06*F:F</f>
        <v>14.36</v>
      </c>
      <c r="H227" s="8">
        <v>42</v>
      </c>
      <c r="I227" s="8">
        <v>0</v>
      </c>
      <c r="J227" s="8">
        <v>42</v>
      </c>
      <c r="K227" s="8">
        <v>14</v>
      </c>
      <c r="L227" s="8">
        <v>35</v>
      </c>
      <c r="M227" s="8">
        <f t="shared" si="33"/>
        <v>16.1</v>
      </c>
      <c r="N227" s="8">
        <f t="shared" si="32"/>
        <v>72.46</v>
      </c>
    </row>
    <row r="228" customHeight="1" spans="1:14">
      <c r="A228" s="1">
        <v>227</v>
      </c>
      <c r="B228" s="8">
        <v>2403183079</v>
      </c>
      <c r="C228" s="8" t="s">
        <v>316</v>
      </c>
      <c r="D228" s="8" t="s">
        <v>15</v>
      </c>
      <c r="E228" s="8">
        <v>14</v>
      </c>
      <c r="F228" s="8">
        <v>0</v>
      </c>
      <c r="G228" s="8">
        <f>E:E+0.06*F:F</f>
        <v>14</v>
      </c>
      <c r="H228" s="8">
        <v>42</v>
      </c>
      <c r="I228" s="8">
        <v>0</v>
      </c>
      <c r="J228" s="8">
        <v>42</v>
      </c>
      <c r="K228" s="8">
        <v>14</v>
      </c>
      <c r="L228" s="8">
        <v>35</v>
      </c>
      <c r="M228" s="8">
        <f t="shared" si="33"/>
        <v>16.1</v>
      </c>
      <c r="N228" s="8">
        <f t="shared" si="32"/>
        <v>72.1</v>
      </c>
    </row>
    <row r="229" customHeight="1" spans="1:14">
      <c r="A229" s="1">
        <v>228</v>
      </c>
      <c r="B229" s="8">
        <v>2403183095</v>
      </c>
      <c r="C229" s="8" t="s">
        <v>317</v>
      </c>
      <c r="D229" s="8" t="s">
        <v>15</v>
      </c>
      <c r="E229" s="8">
        <v>14</v>
      </c>
      <c r="F229" s="8">
        <v>0</v>
      </c>
      <c r="G229" s="8">
        <f>E:E+0.06*F:F</f>
        <v>14</v>
      </c>
      <c r="H229" s="8">
        <v>42</v>
      </c>
      <c r="I229" s="8">
        <v>0</v>
      </c>
      <c r="J229" s="8">
        <v>42</v>
      </c>
      <c r="K229" s="8">
        <v>14</v>
      </c>
      <c r="L229" s="8">
        <v>32.5</v>
      </c>
      <c r="M229" s="8">
        <f t="shared" si="33"/>
        <v>15.95</v>
      </c>
      <c r="N229" s="8">
        <f t="shared" si="32"/>
        <v>71.95</v>
      </c>
    </row>
    <row r="230" customHeight="1" spans="1:14">
      <c r="A230" s="1">
        <v>229</v>
      </c>
      <c r="B230" s="8">
        <v>2403183100</v>
      </c>
      <c r="C230" s="8" t="s">
        <v>318</v>
      </c>
      <c r="D230" s="8" t="s">
        <v>15</v>
      </c>
      <c r="E230" s="8">
        <v>14</v>
      </c>
      <c r="F230" s="8">
        <v>10</v>
      </c>
      <c r="G230" s="8">
        <f>E:E+0.06*F:F</f>
        <v>14.6</v>
      </c>
      <c r="H230" s="8">
        <v>42</v>
      </c>
      <c r="I230" s="8">
        <v>0</v>
      </c>
      <c r="J230" s="8">
        <v>42</v>
      </c>
      <c r="K230" s="8">
        <v>14</v>
      </c>
      <c r="L230" s="8">
        <v>19</v>
      </c>
      <c r="M230" s="8">
        <f t="shared" si="33"/>
        <v>15.14</v>
      </c>
      <c r="N230" s="8">
        <f t="shared" si="32"/>
        <v>71.74</v>
      </c>
    </row>
    <row r="231" customHeight="1" spans="1:14">
      <c r="A231" s="1">
        <v>230</v>
      </c>
      <c r="B231" s="8">
        <v>2403183108</v>
      </c>
      <c r="C231" s="8" t="s">
        <v>319</v>
      </c>
      <c r="D231" s="8" t="s">
        <v>15</v>
      </c>
      <c r="E231" s="8">
        <v>14</v>
      </c>
      <c r="F231" s="8">
        <v>0</v>
      </c>
      <c r="G231" s="8">
        <f>E:E+0.06*F:F</f>
        <v>14</v>
      </c>
      <c r="H231" s="8">
        <v>42</v>
      </c>
      <c r="I231" s="8">
        <v>0</v>
      </c>
      <c r="J231" s="8">
        <v>42</v>
      </c>
      <c r="K231" s="8">
        <v>14</v>
      </c>
      <c r="L231" s="8">
        <v>24.5</v>
      </c>
      <c r="M231" s="8">
        <f t="shared" si="33"/>
        <v>15.47</v>
      </c>
      <c r="N231" s="8">
        <f t="shared" si="32"/>
        <v>71.47</v>
      </c>
    </row>
    <row r="232" customHeight="1" spans="1:14">
      <c r="A232" s="1">
        <v>231</v>
      </c>
      <c r="B232" s="8">
        <v>2403183030</v>
      </c>
      <c r="C232" s="8" t="s">
        <v>320</v>
      </c>
      <c r="D232" s="8" t="s">
        <v>15</v>
      </c>
      <c r="E232" s="8">
        <v>14</v>
      </c>
      <c r="F232" s="8">
        <v>0</v>
      </c>
      <c r="G232" s="8">
        <f>E:E+0.06*F:F</f>
        <v>14</v>
      </c>
      <c r="H232" s="8">
        <v>42</v>
      </c>
      <c r="I232" s="8">
        <v>0</v>
      </c>
      <c r="J232" s="8">
        <v>42</v>
      </c>
      <c r="K232" s="8">
        <v>14</v>
      </c>
      <c r="L232" s="8">
        <v>24</v>
      </c>
      <c r="M232" s="8">
        <f t="shared" si="33"/>
        <v>15.44</v>
      </c>
      <c r="N232" s="8">
        <f t="shared" si="32"/>
        <v>71.44</v>
      </c>
    </row>
    <row r="233" customHeight="1" spans="1:14">
      <c r="A233" s="1">
        <v>232</v>
      </c>
      <c r="B233" s="8">
        <v>2403183098</v>
      </c>
      <c r="C233" s="8" t="s">
        <v>321</v>
      </c>
      <c r="D233" s="8" t="s">
        <v>15</v>
      </c>
      <c r="E233" s="8">
        <v>14</v>
      </c>
      <c r="F233" s="8">
        <v>0</v>
      </c>
      <c r="G233" s="8">
        <f>E:E+0.06*F:F</f>
        <v>14</v>
      </c>
      <c r="H233" s="8">
        <v>42</v>
      </c>
      <c r="I233" s="8">
        <v>0</v>
      </c>
      <c r="J233" s="8">
        <v>42</v>
      </c>
      <c r="K233" s="8">
        <v>14</v>
      </c>
      <c r="L233" s="8">
        <v>23.5</v>
      </c>
      <c r="M233" s="8">
        <f t="shared" si="33"/>
        <v>15.41</v>
      </c>
      <c r="N233" s="8">
        <f t="shared" si="32"/>
        <v>71.41</v>
      </c>
    </row>
    <row r="234" customHeight="1" spans="1:14">
      <c r="A234" s="1">
        <v>233</v>
      </c>
      <c r="B234" s="8">
        <v>2403183127</v>
      </c>
      <c r="C234" s="8" t="s">
        <v>322</v>
      </c>
      <c r="D234" s="8" t="s">
        <v>15</v>
      </c>
      <c r="E234" s="8">
        <v>14</v>
      </c>
      <c r="F234" s="8">
        <v>0</v>
      </c>
      <c r="G234" s="8">
        <f>E:E+0.06*F:F</f>
        <v>14</v>
      </c>
      <c r="H234" s="8">
        <v>42</v>
      </c>
      <c r="I234" s="8">
        <v>0</v>
      </c>
      <c r="J234" s="8">
        <v>42</v>
      </c>
      <c r="K234" s="8">
        <v>14</v>
      </c>
      <c r="L234" s="8">
        <v>22.5</v>
      </c>
      <c r="M234" s="8">
        <f t="shared" si="33"/>
        <v>15.35</v>
      </c>
      <c r="N234" s="8">
        <f t="shared" si="32"/>
        <v>71.35</v>
      </c>
    </row>
    <row r="235" customHeight="1" spans="1:14">
      <c r="A235" s="1">
        <v>234</v>
      </c>
      <c r="B235" s="8">
        <v>2403183027</v>
      </c>
      <c r="C235" s="8" t="s">
        <v>323</v>
      </c>
      <c r="D235" s="8" t="s">
        <v>15</v>
      </c>
      <c r="E235" s="8">
        <v>14</v>
      </c>
      <c r="F235" s="8">
        <v>0</v>
      </c>
      <c r="G235" s="8">
        <f>E:E+0.06*F:F</f>
        <v>14</v>
      </c>
      <c r="H235" s="8">
        <v>42</v>
      </c>
      <c r="I235" s="8">
        <v>0</v>
      </c>
      <c r="J235" s="8">
        <v>42</v>
      </c>
      <c r="K235" s="8">
        <v>14</v>
      </c>
      <c r="L235" s="8">
        <v>21.5</v>
      </c>
      <c r="M235" s="8">
        <f t="shared" si="33"/>
        <v>15.29</v>
      </c>
      <c r="N235" s="8">
        <f t="shared" si="32"/>
        <v>71.29</v>
      </c>
    </row>
    <row r="236" customHeight="1" spans="1:14">
      <c r="A236" s="1">
        <v>235</v>
      </c>
      <c r="B236" s="8">
        <v>2403183005</v>
      </c>
      <c r="C236" s="8" t="s">
        <v>324</v>
      </c>
      <c r="D236" s="8" t="s">
        <v>15</v>
      </c>
      <c r="E236" s="8">
        <v>14</v>
      </c>
      <c r="F236" s="8">
        <v>0</v>
      </c>
      <c r="G236" s="8">
        <f>E:E+0.06*F:F</f>
        <v>14</v>
      </c>
      <c r="H236" s="8">
        <v>42</v>
      </c>
      <c r="I236" s="8">
        <v>0</v>
      </c>
      <c r="J236" s="8">
        <v>42</v>
      </c>
      <c r="K236" s="8">
        <v>14</v>
      </c>
      <c r="L236" s="8">
        <v>20</v>
      </c>
      <c r="M236" s="8">
        <f t="shared" si="33"/>
        <v>15.2</v>
      </c>
      <c r="N236" s="8">
        <f t="shared" si="32"/>
        <v>71.2</v>
      </c>
    </row>
    <row r="237" customHeight="1" spans="1:14">
      <c r="A237" s="1">
        <v>236</v>
      </c>
      <c r="B237" s="8">
        <v>2403183029</v>
      </c>
      <c r="C237" s="8" t="s">
        <v>325</v>
      </c>
      <c r="D237" s="8" t="s">
        <v>15</v>
      </c>
      <c r="E237" s="8">
        <v>14</v>
      </c>
      <c r="F237" s="8">
        <v>0</v>
      </c>
      <c r="G237" s="8">
        <f>E:E+0.06*F:F</f>
        <v>14</v>
      </c>
      <c r="H237" s="8">
        <v>42</v>
      </c>
      <c r="I237" s="8">
        <v>0</v>
      </c>
      <c r="J237" s="8">
        <v>42</v>
      </c>
      <c r="K237" s="8">
        <v>14</v>
      </c>
      <c r="L237" s="8">
        <v>20</v>
      </c>
      <c r="M237" s="8">
        <f t="shared" si="33"/>
        <v>15.2</v>
      </c>
      <c r="N237" s="8">
        <f t="shared" si="32"/>
        <v>71.2</v>
      </c>
    </row>
    <row r="238" customHeight="1" spans="1:14">
      <c r="A238" s="1">
        <v>237</v>
      </c>
      <c r="B238" s="8">
        <v>2403183033</v>
      </c>
      <c r="C238" s="8" t="s">
        <v>326</v>
      </c>
      <c r="D238" s="8" t="s">
        <v>15</v>
      </c>
      <c r="E238" s="8">
        <v>14</v>
      </c>
      <c r="F238" s="8">
        <v>0</v>
      </c>
      <c r="G238" s="8">
        <f>E:E+0.06*F:F</f>
        <v>14</v>
      </c>
      <c r="H238" s="8">
        <v>42</v>
      </c>
      <c r="I238" s="8">
        <v>0</v>
      </c>
      <c r="J238" s="8">
        <v>42</v>
      </c>
      <c r="K238" s="8">
        <v>14</v>
      </c>
      <c r="L238" s="8">
        <v>20</v>
      </c>
      <c r="M238" s="8">
        <f t="shared" si="33"/>
        <v>15.2</v>
      </c>
      <c r="N238" s="8">
        <f t="shared" si="32"/>
        <v>71.2</v>
      </c>
    </row>
    <row r="239" customHeight="1" spans="1:14">
      <c r="A239" s="1">
        <v>238</v>
      </c>
      <c r="B239" s="8">
        <v>2403183089</v>
      </c>
      <c r="C239" s="8" t="s">
        <v>327</v>
      </c>
      <c r="D239" s="8" t="s">
        <v>15</v>
      </c>
      <c r="E239" s="8">
        <v>14</v>
      </c>
      <c r="F239" s="8">
        <v>0</v>
      </c>
      <c r="G239" s="8">
        <f>E:E+0.06*F:F</f>
        <v>14</v>
      </c>
      <c r="H239" s="8">
        <v>42</v>
      </c>
      <c r="I239" s="8">
        <v>0</v>
      </c>
      <c r="J239" s="8">
        <v>42</v>
      </c>
      <c r="K239" s="8">
        <v>14</v>
      </c>
      <c r="L239" s="8">
        <v>20</v>
      </c>
      <c r="M239" s="8">
        <f t="shared" si="33"/>
        <v>15.2</v>
      </c>
      <c r="N239" s="8">
        <f t="shared" si="32"/>
        <v>71.2</v>
      </c>
    </row>
    <row r="240" customHeight="1" spans="1:14">
      <c r="A240" s="1">
        <v>239</v>
      </c>
      <c r="B240" s="8">
        <v>2403183062</v>
      </c>
      <c r="C240" s="8" t="s">
        <v>328</v>
      </c>
      <c r="D240" s="8" t="s">
        <v>15</v>
      </c>
      <c r="E240" s="8">
        <v>14</v>
      </c>
      <c r="F240" s="8">
        <v>0</v>
      </c>
      <c r="G240" s="8">
        <f>E:E+0.06*F:F</f>
        <v>14</v>
      </c>
      <c r="H240" s="8">
        <v>42</v>
      </c>
      <c r="I240" s="8">
        <v>0</v>
      </c>
      <c r="J240" s="8">
        <v>42</v>
      </c>
      <c r="K240" s="8">
        <v>14</v>
      </c>
      <c r="L240" s="8">
        <v>19.5</v>
      </c>
      <c r="M240" s="8">
        <f t="shared" si="33"/>
        <v>15.17</v>
      </c>
      <c r="N240" s="8">
        <f t="shared" si="32"/>
        <v>71.17</v>
      </c>
    </row>
    <row r="241" customHeight="1" spans="1:14">
      <c r="A241" s="1">
        <v>240</v>
      </c>
      <c r="B241" s="8">
        <v>2403183110</v>
      </c>
      <c r="C241" s="8" t="s">
        <v>329</v>
      </c>
      <c r="D241" s="8" t="s">
        <v>15</v>
      </c>
      <c r="E241" s="8">
        <v>14</v>
      </c>
      <c r="F241" s="8">
        <v>0</v>
      </c>
      <c r="G241" s="8">
        <f>E:E+0.06*F:F</f>
        <v>14</v>
      </c>
      <c r="H241" s="8">
        <v>42</v>
      </c>
      <c r="I241" s="8">
        <v>0</v>
      </c>
      <c r="J241" s="8">
        <v>42</v>
      </c>
      <c r="K241" s="8">
        <v>14</v>
      </c>
      <c r="L241" s="8">
        <v>18</v>
      </c>
      <c r="M241" s="8">
        <f t="shared" si="33"/>
        <v>15.08</v>
      </c>
      <c r="N241" s="8">
        <f t="shared" si="32"/>
        <v>71.08</v>
      </c>
    </row>
    <row r="242" customHeight="1" spans="1:14">
      <c r="A242" s="1">
        <v>241</v>
      </c>
      <c r="B242" s="8">
        <v>2403183109</v>
      </c>
      <c r="C242" s="8" t="s">
        <v>330</v>
      </c>
      <c r="D242" s="8" t="s">
        <v>15</v>
      </c>
      <c r="E242" s="8">
        <v>14</v>
      </c>
      <c r="F242" s="8">
        <v>0</v>
      </c>
      <c r="G242" s="8">
        <f>E:E+0.06*F:F</f>
        <v>14</v>
      </c>
      <c r="H242" s="8">
        <v>42</v>
      </c>
      <c r="I242" s="8">
        <v>0</v>
      </c>
      <c r="J242" s="8">
        <v>42</v>
      </c>
      <c r="K242" s="8">
        <v>14</v>
      </c>
      <c r="L242" s="8">
        <v>14</v>
      </c>
      <c r="M242" s="8">
        <f t="shared" si="33"/>
        <v>14.84</v>
      </c>
      <c r="N242" s="8">
        <f t="shared" si="32"/>
        <v>70.84</v>
      </c>
    </row>
    <row r="243" customHeight="1" spans="1:14">
      <c r="A243" s="1">
        <v>242</v>
      </c>
      <c r="B243"/>
      <c r="C243"/>
      <c r="D243"/>
      <c r="E243"/>
      <c r="F243"/>
      <c r="G243"/>
      <c r="H243"/>
      <c r="I243"/>
      <c r="J243"/>
      <c r="K243"/>
      <c r="L243"/>
      <c r="M243"/>
      <c r="N243"/>
    </row>
    <row r="244" customHeight="1" spans="1:14">
      <c r="A244" s="1">
        <v>243</v>
      </c>
      <c r="B244"/>
      <c r="C244"/>
      <c r="D244"/>
      <c r="E244"/>
      <c r="F244"/>
      <c r="G244"/>
      <c r="H244"/>
      <c r="I244"/>
      <c r="J244"/>
      <c r="K244"/>
      <c r="L244"/>
      <c r="M244"/>
      <c r="N244"/>
    </row>
    <row r="245" customHeight="1" spans="1:14">
      <c r="A245" s="1">
        <v>244</v>
      </c>
      <c r="B245"/>
      <c r="C245"/>
      <c r="D245"/>
      <c r="E245"/>
      <c r="F245"/>
      <c r="G245"/>
      <c r="H245"/>
      <c r="I245"/>
      <c r="J245"/>
      <c r="K245"/>
      <c r="L245"/>
      <c r="M245"/>
      <c r="N245"/>
    </row>
    <row r="246" customHeight="1" spans="1:14">
      <c r="A246" s="1">
        <v>245</v>
      </c>
      <c r="B246"/>
      <c r="C246"/>
      <c r="D246"/>
      <c r="E246"/>
      <c r="F246"/>
      <c r="G246"/>
      <c r="H246"/>
      <c r="I246"/>
      <c r="J246"/>
      <c r="K246"/>
      <c r="L246"/>
      <c r="M246"/>
      <c r="N246"/>
    </row>
    <row r="247" customHeight="1" spans="1:14">
      <c r="A247" s="1">
        <v>246</v>
      </c>
      <c r="B247"/>
      <c r="C247"/>
      <c r="D247"/>
      <c r="E247"/>
      <c r="F247"/>
      <c r="G247"/>
      <c r="H247"/>
      <c r="I247"/>
      <c r="J247"/>
      <c r="K247"/>
      <c r="L247"/>
      <c r="M247"/>
      <c r="N247"/>
    </row>
    <row r="248" customHeight="1" spans="1:14">
      <c r="A248" s="1">
        <v>247</v>
      </c>
      <c r="B248"/>
      <c r="C248"/>
      <c r="D248"/>
      <c r="E248"/>
      <c r="F248"/>
      <c r="G248"/>
      <c r="H248"/>
      <c r="I248"/>
      <c r="J248"/>
      <c r="K248"/>
      <c r="L248"/>
      <c r="M248"/>
      <c r="N248"/>
    </row>
    <row r="249" customHeight="1" spans="1:14">
      <c r="A249" s="1">
        <v>248</v>
      </c>
      <c r="B249"/>
      <c r="C249"/>
      <c r="D249"/>
      <c r="E249"/>
      <c r="F249"/>
      <c r="G249"/>
      <c r="H249"/>
      <c r="I249"/>
      <c r="J249"/>
      <c r="K249"/>
      <c r="L249"/>
      <c r="M249"/>
      <c r="N249"/>
    </row>
    <row r="250" customHeight="1" spans="1:14">
      <c r="A250" s="1">
        <v>249</v>
      </c>
      <c r="B250"/>
      <c r="C250"/>
      <c r="D250"/>
      <c r="E250"/>
      <c r="F250"/>
      <c r="G250"/>
      <c r="H250"/>
      <c r="I250"/>
      <c r="J250"/>
      <c r="K250"/>
      <c r="L250"/>
      <c r="M250"/>
      <c r="N250"/>
    </row>
    <row r="251" customHeight="1" spans="1:14">
      <c r="A251" s="1">
        <v>250</v>
      </c>
      <c r="B251"/>
      <c r="C251"/>
      <c r="D251"/>
      <c r="E251"/>
      <c r="F251"/>
      <c r="G251"/>
      <c r="H251"/>
      <c r="I251"/>
      <c r="J251"/>
      <c r="K251"/>
      <c r="L251"/>
      <c r="M251"/>
      <c r="N251"/>
    </row>
    <row r="252" customHeight="1" spans="1:14">
      <c r="A252" s="1">
        <v>251</v>
      </c>
      <c r="B252"/>
      <c r="C252"/>
      <c r="D252"/>
      <c r="E252"/>
      <c r="F252"/>
      <c r="G252"/>
      <c r="H252"/>
      <c r="I252"/>
      <c r="J252"/>
      <c r="K252"/>
      <c r="L252"/>
      <c r="M252"/>
      <c r="N252"/>
    </row>
    <row r="253" customHeight="1" spans="1:14">
      <c r="A253" s="1">
        <v>252</v>
      </c>
      <c r="B253"/>
      <c r="C253"/>
      <c r="D253"/>
      <c r="E253"/>
      <c r="F253"/>
      <c r="G253"/>
      <c r="H253"/>
      <c r="I253"/>
      <c r="J253"/>
      <c r="K253"/>
      <c r="L253"/>
      <c r="M253"/>
      <c r="N253"/>
    </row>
    <row r="254" customHeight="1" spans="1:14">
      <c r="A254" s="1">
        <v>253</v>
      </c>
      <c r="B254"/>
      <c r="C254"/>
      <c r="D254"/>
      <c r="E254"/>
      <c r="F254"/>
      <c r="G254"/>
      <c r="H254"/>
      <c r="I254"/>
      <c r="J254"/>
      <c r="K254"/>
      <c r="L254"/>
      <c r="M254"/>
      <c r="N254"/>
    </row>
    <row r="255" customHeight="1" spans="1:14">
      <c r="A255" s="1">
        <v>254</v>
      </c>
      <c r="B255"/>
      <c r="C255"/>
      <c r="D255"/>
      <c r="E255"/>
      <c r="F255"/>
      <c r="G255"/>
      <c r="H255"/>
      <c r="I255"/>
      <c r="J255"/>
      <c r="K255"/>
      <c r="L255"/>
      <c r="M255"/>
      <c r="N255"/>
    </row>
    <row r="256" customHeight="1" spans="1:14">
      <c r="A256" s="1">
        <v>255</v>
      </c>
      <c r="B256"/>
      <c r="C256"/>
      <c r="D256"/>
      <c r="E256"/>
      <c r="F256"/>
      <c r="G256"/>
      <c r="H256"/>
      <c r="I256"/>
      <c r="J256"/>
      <c r="K256"/>
      <c r="L256"/>
      <c r="M256"/>
      <c r="N256"/>
    </row>
    <row r="257" customHeight="1" spans="1:14">
      <c r="A257" s="1">
        <v>256</v>
      </c>
      <c r="B257"/>
      <c r="C257"/>
      <c r="D257"/>
      <c r="E257"/>
      <c r="F257"/>
      <c r="G257"/>
      <c r="H257"/>
      <c r="I257"/>
      <c r="J257"/>
      <c r="K257"/>
      <c r="L257"/>
      <c r="M257"/>
      <c r="N257"/>
    </row>
    <row r="258" customHeight="1" spans="1:14">
      <c r="A258" s="1">
        <v>257</v>
      </c>
      <c r="B258"/>
      <c r="C258"/>
      <c r="D258"/>
      <c r="E258"/>
      <c r="F258"/>
      <c r="G258"/>
      <c r="H258"/>
      <c r="I258"/>
      <c r="J258"/>
      <c r="K258"/>
      <c r="L258"/>
      <c r="M258"/>
      <c r="N258"/>
    </row>
    <row r="259" customHeight="1" spans="1:14">
      <c r="A259" s="1">
        <v>258</v>
      </c>
      <c r="B259"/>
      <c r="C259"/>
      <c r="D259"/>
      <c r="E259"/>
      <c r="F259"/>
      <c r="G259"/>
      <c r="H259"/>
      <c r="I259"/>
      <c r="J259"/>
      <c r="K259"/>
      <c r="L259"/>
      <c r="M259"/>
      <c r="N259"/>
    </row>
    <row r="260" customHeight="1" spans="1:14">
      <c r="A260" s="1">
        <v>259</v>
      </c>
      <c r="B260"/>
      <c r="C260"/>
      <c r="D260"/>
      <c r="E260"/>
      <c r="F260"/>
      <c r="G260"/>
      <c r="H260"/>
      <c r="I260"/>
      <c r="J260"/>
      <c r="K260"/>
      <c r="L260"/>
      <c r="M260"/>
      <c r="N260"/>
    </row>
    <row r="261" customHeight="1" spans="1:14">
      <c r="A261" s="1">
        <v>260</v>
      </c>
      <c r="B261"/>
      <c r="C261"/>
      <c r="D261"/>
      <c r="E261"/>
      <c r="F261"/>
      <c r="G261"/>
      <c r="H261"/>
      <c r="I261"/>
      <c r="J261"/>
      <c r="K261"/>
      <c r="L261"/>
      <c r="M261"/>
      <c r="N261"/>
    </row>
    <row r="262" customHeight="1" spans="1:14">
      <c r="A262" s="1">
        <v>261</v>
      </c>
      <c r="B262"/>
      <c r="C262"/>
      <c r="D262"/>
      <c r="E262"/>
      <c r="F262"/>
      <c r="G262"/>
      <c r="H262"/>
      <c r="I262"/>
      <c r="J262"/>
      <c r="K262"/>
      <c r="L262"/>
      <c r="M262"/>
      <c r="N262"/>
    </row>
    <row r="263" customHeight="1" spans="1:14">
      <c r="A263" s="1">
        <v>262</v>
      </c>
      <c r="B263"/>
      <c r="C263"/>
      <c r="D263"/>
      <c r="E263"/>
      <c r="F263"/>
      <c r="G263"/>
      <c r="H263"/>
      <c r="I263"/>
      <c r="J263"/>
      <c r="K263"/>
      <c r="L263"/>
      <c r="M263"/>
      <c r="N263"/>
    </row>
    <row r="264" customHeight="1" spans="1:14">
      <c r="A264" s="1">
        <v>263</v>
      </c>
      <c r="B264"/>
      <c r="C264"/>
      <c r="D264"/>
      <c r="E264"/>
      <c r="F264"/>
      <c r="G264"/>
      <c r="H264"/>
      <c r="I264"/>
      <c r="J264"/>
      <c r="K264"/>
      <c r="L264"/>
      <c r="M264"/>
      <c r="N264"/>
    </row>
    <row r="265" customHeight="1" spans="1:14">
      <c r="A265" s="1">
        <v>264</v>
      </c>
      <c r="B265"/>
      <c r="C265"/>
      <c r="D265"/>
      <c r="E265"/>
      <c r="F265"/>
      <c r="G265"/>
      <c r="H265"/>
      <c r="I265"/>
      <c r="J265"/>
      <c r="K265"/>
      <c r="L265"/>
      <c r="M265"/>
      <c r="N265"/>
    </row>
    <row r="266" customHeight="1" spans="1:14">
      <c r="A266" s="1">
        <v>265</v>
      </c>
      <c r="B266"/>
      <c r="C266"/>
      <c r="D266"/>
      <c r="E266"/>
      <c r="F266"/>
      <c r="G266"/>
      <c r="H266"/>
      <c r="I266"/>
      <c r="J266"/>
      <c r="K266"/>
      <c r="L266"/>
      <c r="M266"/>
      <c r="N266"/>
    </row>
  </sheetData>
  <sortState ref="B2:N256">
    <sortCondition ref="B2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kui xue</dc:creator>
  <cp:lastModifiedBy>郭琛昊</cp:lastModifiedBy>
  <dcterms:created xsi:type="dcterms:W3CDTF">2024-09-14T10:32:00Z</dcterms:created>
  <dcterms:modified xsi:type="dcterms:W3CDTF">2026-09-13T04:52:16Z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BAB8BB1878294ABA953206577A22EAC4_13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