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<sst xmlns="http://schemas.openxmlformats.org/spreadsheetml/2006/main" count="431" uniqueCount="283">
  <si>
    <t>外语复试成绩（百分制）</t>
  </si>
  <si>
    <t>专业课复试成绩（百分制）</t>
  </si>
  <si>
    <t>综合面试成绩（百分制）</t>
  </si>
  <si>
    <t>序号</t>
  </si>
  <si>
    <t>姓名</t>
  </si>
  <si>
    <t>初试总分</t>
  </si>
  <si>
    <t>复试成绩（百分制）</t>
  </si>
  <si>
    <t>专业技能测试（百分制）</t>
  </si>
  <si>
    <t>考生编号</t>
  </si>
  <si>
    <t>最终录取成绩（百分制）</t>
  </si>
  <si>
    <t>104590411180250</t>
  </si>
  <si>
    <t>魏军才</t>
  </si>
  <si>
    <t>是</t>
  </si>
  <si>
    <t>否</t>
  </si>
  <si>
    <t>104590411180097</t>
  </si>
  <si>
    <t>韩明明</t>
  </si>
  <si>
    <t>104590411180210</t>
  </si>
  <si>
    <t>钱小叠</t>
  </si>
  <si>
    <t>88</t>
  </si>
  <si>
    <t>91</t>
  </si>
  <si>
    <t>86</t>
  </si>
  <si>
    <t>100100200005984</t>
  </si>
  <si>
    <t>李晶亚</t>
  </si>
  <si>
    <t>85</t>
  </si>
  <si>
    <t>82</t>
  </si>
  <si>
    <t>84</t>
  </si>
  <si>
    <t>104590411180369</t>
  </si>
  <si>
    <t>张尹超</t>
  </si>
  <si>
    <t>83</t>
  </si>
  <si>
    <t>104590411180330</t>
  </si>
  <si>
    <t>姚恩泽</t>
  </si>
  <si>
    <t>90</t>
  </si>
  <si>
    <t>79</t>
  </si>
  <si>
    <t>75</t>
  </si>
  <si>
    <t>104590411180192</t>
  </si>
  <si>
    <t>丁亚楠</t>
  </si>
  <si>
    <t>74</t>
  </si>
  <si>
    <t>80</t>
  </si>
  <si>
    <t>76</t>
  </si>
  <si>
    <t>104590411180059</t>
  </si>
  <si>
    <t>祁亚楠</t>
  </si>
  <si>
    <t>102850211526436</t>
  </si>
  <si>
    <t>位福重</t>
  </si>
  <si>
    <t>104590411180432</t>
  </si>
  <si>
    <t>余永美</t>
  </si>
  <si>
    <t>67</t>
  </si>
  <si>
    <t>106360070300194</t>
  </si>
  <si>
    <t>许燕</t>
  </si>
  <si>
    <t>70</t>
  </si>
  <si>
    <t>104590411180746</t>
  </si>
  <si>
    <t>李芳芳</t>
  </si>
  <si>
    <t>63</t>
  </si>
  <si>
    <t>62</t>
  </si>
  <si>
    <t>104590411180433</t>
  </si>
  <si>
    <t>郝昌明</t>
  </si>
  <si>
    <t>100100200003249</t>
  </si>
  <si>
    <t>李蔷薇</t>
  </si>
  <si>
    <t>104590411180686</t>
  </si>
  <si>
    <t>李程永</t>
  </si>
  <si>
    <t>104590411180411</t>
  </si>
  <si>
    <t>张静</t>
  </si>
  <si>
    <t>105110113414524</t>
  </si>
  <si>
    <t>李甜甜</t>
  </si>
  <si>
    <t>化学</t>
  </si>
  <si>
    <t>备注</t>
  </si>
  <si>
    <t>106810000010337</t>
  </si>
  <si>
    <t>李斗发</t>
  </si>
  <si>
    <t>105110113414479</t>
  </si>
  <si>
    <t>徐晨薇</t>
  </si>
  <si>
    <t>王璟</t>
  </si>
  <si>
    <t>102510210011067</t>
  </si>
  <si>
    <t>漆军麟</t>
  </si>
  <si>
    <t>100750101000033</t>
  </si>
  <si>
    <t>王晋</t>
  </si>
  <si>
    <t>103190414222448</t>
  </si>
  <si>
    <t>张卫建</t>
  </si>
  <si>
    <t>104590411180042</t>
  </si>
  <si>
    <t>孙宏媛</t>
  </si>
  <si>
    <t>103190415922770</t>
  </si>
  <si>
    <t>李勇慧</t>
  </si>
  <si>
    <t>106970414113813</t>
  </si>
  <si>
    <t>余晓</t>
  </si>
  <si>
    <t>106970412213794</t>
  </si>
  <si>
    <t>栗婧</t>
  </si>
  <si>
    <t>缺考</t>
  </si>
  <si>
    <t>1010650852114973</t>
  </si>
  <si>
    <t>朱凯</t>
  </si>
  <si>
    <t>80.60</t>
  </si>
  <si>
    <t>102850211526064</t>
  </si>
  <si>
    <t>吴文宁</t>
  </si>
  <si>
    <t>任瑞瑞</t>
  </si>
  <si>
    <t>洪优优</t>
  </si>
  <si>
    <t>张丽萍</t>
  </si>
  <si>
    <t>陈朋磊</t>
  </si>
  <si>
    <t>李金周</t>
  </si>
  <si>
    <t>张琳琳</t>
  </si>
  <si>
    <t>106570520110800</t>
  </si>
  <si>
    <t>郑豪豪</t>
  </si>
  <si>
    <t>144300032000072</t>
  </si>
  <si>
    <t>郭晓悦</t>
  </si>
  <si>
    <t>104590410950082</t>
  </si>
  <si>
    <t>杨赛铭</t>
  </si>
  <si>
    <t>106970413613584</t>
  </si>
  <si>
    <t>马梦旭</t>
  </si>
  <si>
    <t>104870000137582</t>
  </si>
  <si>
    <t>陈梦婷</t>
  </si>
  <si>
    <t>102000211411824</t>
  </si>
  <si>
    <t>朱宝悦</t>
  </si>
  <si>
    <t>102550000008292</t>
  </si>
  <si>
    <t>朱趁新</t>
  </si>
  <si>
    <t>107180412314001</t>
  </si>
  <si>
    <t>王亚星</t>
  </si>
  <si>
    <t>104590411020024</t>
  </si>
  <si>
    <t>赵琰</t>
  </si>
  <si>
    <t>104590410940091</t>
  </si>
  <si>
    <t>马锦</t>
  </si>
  <si>
    <t>102550000008293</t>
  </si>
  <si>
    <t>靳梓明</t>
  </si>
  <si>
    <t>100750119000002</t>
  </si>
  <si>
    <t>郭庆</t>
  </si>
  <si>
    <t>106980511917288</t>
  </si>
  <si>
    <t>谢晓盼</t>
  </si>
  <si>
    <t>102800210017054</t>
  </si>
  <si>
    <t>雷平平</t>
  </si>
  <si>
    <t>104880210004609</t>
  </si>
  <si>
    <t>尚林春</t>
  </si>
  <si>
    <t>101630000001956</t>
  </si>
  <si>
    <t>李东阳</t>
  </si>
  <si>
    <t>102470414116223</t>
  </si>
  <si>
    <t>陈希雅</t>
  </si>
  <si>
    <t>103160210104647</t>
  </si>
  <si>
    <t>李孝峰</t>
  </si>
  <si>
    <t>105590210002889</t>
  </si>
  <si>
    <t>姚城</t>
  </si>
  <si>
    <t>106730000018633</t>
  </si>
  <si>
    <t>李静怡</t>
  </si>
  <si>
    <t>100620000101124</t>
  </si>
  <si>
    <t>赵昕</t>
  </si>
  <si>
    <t>100890007042443</t>
  </si>
  <si>
    <t>史礼君</t>
  </si>
  <si>
    <t>100890007043354</t>
  </si>
  <si>
    <t>肖鹿昆</t>
  </si>
  <si>
    <t>104030071009023</t>
  </si>
  <si>
    <t>夏耀东</t>
  </si>
  <si>
    <t>100190041347797</t>
  </si>
  <si>
    <t>许赛雯</t>
  </si>
  <si>
    <t>104590410980087</t>
  </si>
  <si>
    <t>陈银芳</t>
  </si>
  <si>
    <t>106740000002022</t>
  </si>
  <si>
    <t>范智豪</t>
  </si>
  <si>
    <t>100080210000645</t>
  </si>
  <si>
    <t>孙盼盼</t>
  </si>
  <si>
    <t>102940210012381</t>
  </si>
  <si>
    <t>薛征</t>
  </si>
  <si>
    <t>104590410460019</t>
  </si>
  <si>
    <t>闫娟</t>
  </si>
  <si>
    <t>104590410590038</t>
  </si>
  <si>
    <t>王培博</t>
  </si>
  <si>
    <t>103000211002268</t>
  </si>
  <si>
    <t>郑金泽</t>
  </si>
  <si>
    <t>103590210006882</t>
  </si>
  <si>
    <t>齐继超</t>
  </si>
  <si>
    <t>104590410910353</t>
  </si>
  <si>
    <t>陈昭</t>
  </si>
  <si>
    <t>107010410209594</t>
  </si>
  <si>
    <t>李笑林</t>
  </si>
  <si>
    <t>100560030322444</t>
  </si>
  <si>
    <t>秦金</t>
  </si>
  <si>
    <t>专业</t>
  </si>
  <si>
    <t>学习方式</t>
  </si>
  <si>
    <t>是否拟录取</t>
  </si>
  <si>
    <t>材料与化工</t>
  </si>
  <si>
    <t>全日制</t>
  </si>
  <si>
    <t>材料与化工</t>
  </si>
  <si>
    <t>全日制</t>
  </si>
  <si>
    <t>材料与化工</t>
  </si>
  <si>
    <t>全日制</t>
  </si>
  <si>
    <t>缺考</t>
  </si>
  <si>
    <t>材料与化工</t>
  </si>
  <si>
    <t>全日制</t>
  </si>
  <si>
    <t>材料与化工</t>
  </si>
  <si>
    <t>76</t>
  </si>
  <si>
    <t>材料与化工</t>
  </si>
  <si>
    <t>全日制</t>
  </si>
  <si>
    <t>化学</t>
  </si>
  <si>
    <t>否</t>
  </si>
  <si>
    <t>外校录取</t>
  </si>
  <si>
    <t>化学</t>
  </si>
  <si>
    <t>全日制</t>
  </si>
  <si>
    <t>化学</t>
  </si>
  <si>
    <t>全日制</t>
  </si>
  <si>
    <t>化学</t>
  </si>
  <si>
    <t>全日制</t>
  </si>
  <si>
    <t>化学</t>
  </si>
  <si>
    <t>全日制</t>
  </si>
  <si>
    <t>化学</t>
  </si>
  <si>
    <t>全日制</t>
  </si>
  <si>
    <t>化学</t>
  </si>
  <si>
    <t>全日制</t>
  </si>
  <si>
    <t>化学</t>
  </si>
  <si>
    <t>全日制</t>
  </si>
  <si>
    <t>化学</t>
  </si>
  <si>
    <t>全日制</t>
  </si>
  <si>
    <t>化学</t>
  </si>
  <si>
    <t>全日制</t>
  </si>
  <si>
    <t>90</t>
  </si>
  <si>
    <t>化学</t>
  </si>
  <si>
    <t>全日制</t>
  </si>
  <si>
    <t>化学</t>
  </si>
  <si>
    <t>全日制</t>
  </si>
  <si>
    <t>生物与医药</t>
  </si>
  <si>
    <t>全日制</t>
  </si>
  <si>
    <t>生物与医药</t>
  </si>
  <si>
    <t>全日制</t>
  </si>
  <si>
    <t>是</t>
  </si>
  <si>
    <t>生物与医药</t>
  </si>
  <si>
    <t>全日制</t>
  </si>
  <si>
    <t>生物与医药</t>
  </si>
  <si>
    <t>全日制</t>
  </si>
  <si>
    <t>生物与医药</t>
  </si>
  <si>
    <t>全日制</t>
  </si>
  <si>
    <t>生物与医药</t>
  </si>
  <si>
    <t>全日制</t>
  </si>
  <si>
    <t>生物与医药</t>
  </si>
  <si>
    <t>全日制</t>
  </si>
  <si>
    <t>生物与医药</t>
  </si>
  <si>
    <t>全日制</t>
  </si>
  <si>
    <t>生物与医药</t>
  </si>
  <si>
    <t>全日制</t>
  </si>
  <si>
    <t>生物与医药</t>
  </si>
  <si>
    <t>全日制</t>
  </si>
  <si>
    <t>生物与医药</t>
  </si>
  <si>
    <t>全日制</t>
  </si>
  <si>
    <t>生物与医药</t>
  </si>
  <si>
    <t>生物与医药</t>
  </si>
  <si>
    <t>全日制</t>
  </si>
  <si>
    <t>生物与医药</t>
  </si>
  <si>
    <t>全日制</t>
  </si>
  <si>
    <t>生物与医药</t>
  </si>
  <si>
    <t>生物与医药</t>
  </si>
  <si>
    <t>全日制</t>
  </si>
  <si>
    <t>生物与医药</t>
  </si>
  <si>
    <t>全日制</t>
  </si>
  <si>
    <t>生物与医药</t>
  </si>
  <si>
    <t>全日制</t>
  </si>
  <si>
    <t>生物与医药</t>
  </si>
  <si>
    <t>全日制</t>
  </si>
  <si>
    <t>生物与医药</t>
  </si>
  <si>
    <t>全日制</t>
  </si>
  <si>
    <r>
      <t>8</t>
    </r>
    <r>
      <rPr>
        <sz val="11"/>
        <rFont val="宋体"/>
        <family val="0"/>
      </rPr>
      <t>6</t>
    </r>
  </si>
  <si>
    <t>缺考</t>
  </si>
  <si>
    <t>60</t>
  </si>
  <si>
    <t>53</t>
  </si>
  <si>
    <t>46</t>
  </si>
  <si>
    <t>65</t>
  </si>
  <si>
    <t>58</t>
  </si>
  <si>
    <t>61</t>
  </si>
  <si>
    <t>全日制</t>
  </si>
  <si>
    <t>是</t>
  </si>
  <si>
    <t>全日制</t>
  </si>
  <si>
    <t>是</t>
  </si>
  <si>
    <t>全日制</t>
  </si>
  <si>
    <t>缺考</t>
  </si>
  <si>
    <t>缺考</t>
  </si>
  <si>
    <t>缺考</t>
  </si>
  <si>
    <t>全日制</t>
  </si>
  <si>
    <t>缺考</t>
  </si>
  <si>
    <t>全日制</t>
  </si>
  <si>
    <t>全日制</t>
  </si>
  <si>
    <t>全日制</t>
  </si>
  <si>
    <t>全日制</t>
  </si>
  <si>
    <t>全日制</t>
  </si>
  <si>
    <t>药物化学</t>
  </si>
  <si>
    <t>江欣</t>
  </si>
  <si>
    <t>74</t>
  </si>
  <si>
    <t>103570210015756</t>
  </si>
  <si>
    <t>103190414322478</t>
  </si>
  <si>
    <t>102850211526806</t>
  </si>
  <si>
    <t>106970414113593</t>
  </si>
  <si>
    <t>102850211526807</t>
  </si>
  <si>
    <t>104590411180497</t>
  </si>
  <si>
    <t>105110113414223</t>
  </si>
  <si>
    <t>104450690002752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</si>
</sst>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_);[Red]\(0.0\)"/>
    <numFmt numFmtId="182" formatCode="0.0"/>
    <numFmt numFmtId="183" formatCode="0.00_);[Red]\(0.00\)"/>
    <numFmt numFmtId="184" formatCode="0_ "/>
    <numFmt numFmtId="185" formatCode="0.00_ 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39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/>
    </xf>
    <xf numFmtId="0" fontId="39" fillId="0" borderId="10" xfId="0" applyNumberFormat="1" applyFont="1" applyFill="1" applyBorder="1" applyAlignment="1">
      <alignment horizontal="center"/>
    </xf>
    <xf numFmtId="183" fontId="39" fillId="0" borderId="10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 vertical="center"/>
    </xf>
    <xf numFmtId="1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" fontId="39" fillId="0" borderId="11" xfId="0" applyNumberFormat="1" applyFont="1" applyFill="1" applyBorder="1" applyAlignment="1">
      <alignment horizontal="center" vertical="center"/>
    </xf>
    <xf numFmtId="184" fontId="39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185" fontId="0" fillId="0" borderId="10" xfId="0" applyNumberFormat="1" applyFont="1" applyFill="1" applyBorder="1" applyAlignment="1">
      <alignment horizontal="left"/>
    </xf>
    <xf numFmtId="180" fontId="0" fillId="0" borderId="10" xfId="0" applyNumberFormat="1" applyFont="1" applyFill="1" applyBorder="1" applyAlignment="1">
      <alignment horizontal="left"/>
    </xf>
    <xf numFmtId="49" fontId="39" fillId="0" borderId="10" xfId="0" applyNumberFormat="1" applyFont="1" applyFill="1" applyBorder="1" applyAlignment="1">
      <alignment horizontal="left"/>
    </xf>
    <xf numFmtId="0" fontId="39" fillId="0" borderId="10" xfId="0" applyNumberFormat="1" applyFont="1" applyFill="1" applyBorder="1" applyAlignment="1">
      <alignment horizontal="left"/>
    </xf>
    <xf numFmtId="183" fontId="39" fillId="0" borderId="10" xfId="0" applyNumberFormat="1" applyFont="1" applyFill="1" applyBorder="1" applyAlignment="1">
      <alignment horizontal="left"/>
    </xf>
    <xf numFmtId="181" fontId="39" fillId="0" borderId="10" xfId="0" applyNumberFormat="1" applyFont="1" applyFill="1" applyBorder="1" applyAlignment="1">
      <alignment horizontal="left"/>
    </xf>
    <xf numFmtId="49" fontId="39" fillId="0" borderId="10" xfId="0" applyNumberFormat="1" applyFont="1" applyFill="1" applyBorder="1" applyAlignment="1">
      <alignment horizontal="left" vertical="center"/>
    </xf>
    <xf numFmtId="2" fontId="39" fillId="0" borderId="10" xfId="0" applyNumberFormat="1" applyFont="1" applyFill="1" applyBorder="1" applyAlignment="1">
      <alignment horizontal="left"/>
    </xf>
    <xf numFmtId="182" fontId="39" fillId="0" borderId="10" xfId="0" applyNumberFormat="1" applyFont="1" applyFill="1" applyBorder="1" applyAlignment="1">
      <alignment horizontal="left"/>
    </xf>
    <xf numFmtId="0" fontId="39" fillId="0" borderId="10" xfId="0" applyFont="1" applyFill="1" applyBorder="1" applyAlignment="1">
      <alignment horizontal="left" vertical="center"/>
    </xf>
    <xf numFmtId="49" fontId="39" fillId="0" borderId="12" xfId="0" applyNumberFormat="1" applyFont="1" applyFill="1" applyBorder="1" applyAlignment="1">
      <alignment horizontal="left" vertical="center"/>
    </xf>
    <xf numFmtId="49" fontId="39" fillId="0" borderId="12" xfId="0" applyNumberFormat="1" applyFont="1" applyFill="1" applyBorder="1" applyAlignment="1">
      <alignment horizontal="left"/>
    </xf>
    <xf numFmtId="1" fontId="39" fillId="0" borderId="12" xfId="0" applyNumberFormat="1" applyFont="1" applyFill="1" applyBorder="1" applyAlignment="1">
      <alignment horizontal="left" vertical="center"/>
    </xf>
    <xf numFmtId="183" fontId="39" fillId="0" borderId="10" xfId="0" applyNumberFormat="1" applyFont="1" applyFill="1" applyBorder="1" applyAlignment="1">
      <alignment horizontal="left" vertical="center"/>
    </xf>
    <xf numFmtId="181" fontId="39" fillId="0" borderId="10" xfId="0" applyNumberFormat="1" applyFont="1" applyFill="1" applyBorder="1" applyAlignment="1">
      <alignment horizontal="left" vertical="center"/>
    </xf>
    <xf numFmtId="1" fontId="39" fillId="0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/>
    </xf>
    <xf numFmtId="184" fontId="39" fillId="0" borderId="10" xfId="0" applyNumberFormat="1" applyFont="1" applyFill="1" applyBorder="1" applyAlignment="1">
      <alignment horizontal="left" vertical="center"/>
    </xf>
    <xf numFmtId="185" fontId="39" fillId="0" borderId="10" xfId="0" applyNumberFormat="1" applyFont="1" applyFill="1" applyBorder="1" applyAlignment="1">
      <alignment horizontal="left"/>
    </xf>
    <xf numFmtId="180" fontId="39" fillId="0" borderId="10" xfId="0" applyNumberFormat="1" applyFon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4" zoomScaleNormal="84" zoomScalePageLayoutView="0" workbookViewId="0" topLeftCell="A1">
      <selection activeCell="K86" sqref="K86:K87"/>
    </sheetView>
  </sheetViews>
  <sheetFormatPr defaultColWidth="9.00390625" defaultRowHeight="18" customHeight="1"/>
  <cols>
    <col min="1" max="1" width="5.00390625" style="1" customWidth="1"/>
    <col min="2" max="2" width="12.875" style="1" customWidth="1"/>
    <col min="3" max="3" width="12.50390625" style="1" customWidth="1"/>
    <col min="4" max="4" width="17.125" style="1" customWidth="1"/>
    <col min="5" max="5" width="8.375" style="1" customWidth="1"/>
    <col min="6" max="6" width="5.875" style="36" customWidth="1"/>
    <col min="7" max="12" width="7.625" style="36" customWidth="1"/>
    <col min="13" max="13" width="5.125" style="1" customWidth="1"/>
    <col min="14" max="14" width="20.00390625" style="1" customWidth="1"/>
    <col min="15" max="16384" width="8.625" style="1" customWidth="1"/>
  </cols>
  <sheetData>
    <row r="1" spans="1:14" ht="18" customHeight="1">
      <c r="A1" s="37" t="s">
        <v>3</v>
      </c>
      <c r="B1" s="43" t="s">
        <v>168</v>
      </c>
      <c r="C1" s="43" t="s">
        <v>169</v>
      </c>
      <c r="D1" s="39" t="s">
        <v>8</v>
      </c>
      <c r="E1" s="39" t="s">
        <v>4</v>
      </c>
      <c r="F1" s="41" t="s">
        <v>5</v>
      </c>
      <c r="G1" s="41" t="s">
        <v>0</v>
      </c>
      <c r="H1" s="41" t="s">
        <v>1</v>
      </c>
      <c r="I1" s="41" t="s">
        <v>7</v>
      </c>
      <c r="J1" s="41" t="s">
        <v>2</v>
      </c>
      <c r="K1" s="41" t="s">
        <v>6</v>
      </c>
      <c r="L1" s="41" t="s">
        <v>9</v>
      </c>
      <c r="M1" s="39" t="s">
        <v>170</v>
      </c>
      <c r="N1" s="44" t="s">
        <v>64</v>
      </c>
    </row>
    <row r="2" spans="1:14" ht="53.25" customHeight="1">
      <c r="A2" s="38"/>
      <c r="B2" s="43"/>
      <c r="C2" s="43"/>
      <c r="D2" s="40"/>
      <c r="E2" s="40"/>
      <c r="F2" s="42"/>
      <c r="G2" s="42"/>
      <c r="H2" s="42"/>
      <c r="I2" s="42"/>
      <c r="J2" s="42"/>
      <c r="K2" s="42"/>
      <c r="L2" s="42"/>
      <c r="M2" s="40"/>
      <c r="N2" s="44"/>
    </row>
    <row r="3" spans="1:14" ht="18" customHeight="1">
      <c r="A3" s="2">
        <v>1</v>
      </c>
      <c r="B3" s="3" t="s">
        <v>171</v>
      </c>
      <c r="C3" s="3" t="s">
        <v>172</v>
      </c>
      <c r="D3" s="4" t="s">
        <v>160</v>
      </c>
      <c r="E3" s="5" t="s">
        <v>161</v>
      </c>
      <c r="F3" s="14">
        <v>298</v>
      </c>
      <c r="G3" s="15">
        <v>73</v>
      </c>
      <c r="H3" s="15">
        <v>79</v>
      </c>
      <c r="I3" s="15">
        <v>79</v>
      </c>
      <c r="J3" s="15">
        <v>83</v>
      </c>
      <c r="K3" s="16">
        <f>G3*0.2+H3*0.2+I3*0.1+J3*0.5</f>
        <v>79.80000000000001</v>
      </c>
      <c r="L3" s="17">
        <f>F3*0.6/5+K3*0.4</f>
        <v>67.68</v>
      </c>
      <c r="M3" s="5" t="s">
        <v>12</v>
      </c>
      <c r="N3" s="3"/>
    </row>
    <row r="4" spans="1:14" ht="18" customHeight="1">
      <c r="A4" s="2">
        <v>2</v>
      </c>
      <c r="B4" s="3" t="s">
        <v>178</v>
      </c>
      <c r="C4" s="3" t="s">
        <v>179</v>
      </c>
      <c r="D4" s="6" t="s">
        <v>85</v>
      </c>
      <c r="E4" s="3" t="s">
        <v>86</v>
      </c>
      <c r="F4" s="18">
        <v>279</v>
      </c>
      <c r="G4" s="18">
        <v>82</v>
      </c>
      <c r="H4" s="18">
        <v>78</v>
      </c>
      <c r="I4" s="18">
        <v>76</v>
      </c>
      <c r="J4" s="18">
        <v>82</v>
      </c>
      <c r="K4" s="18" t="s">
        <v>87</v>
      </c>
      <c r="L4" s="18">
        <v>65.7</v>
      </c>
      <c r="M4" s="3" t="s">
        <v>12</v>
      </c>
      <c r="N4" s="3"/>
    </row>
    <row r="5" spans="1:14" ht="18" customHeight="1">
      <c r="A5" s="2">
        <v>3</v>
      </c>
      <c r="B5" s="3" t="s">
        <v>180</v>
      </c>
      <c r="C5" s="3" t="s">
        <v>179</v>
      </c>
      <c r="D5" s="4" t="s">
        <v>158</v>
      </c>
      <c r="E5" s="5" t="s">
        <v>159</v>
      </c>
      <c r="F5" s="15">
        <v>279</v>
      </c>
      <c r="G5" s="15" t="s">
        <v>181</v>
      </c>
      <c r="H5" s="15">
        <v>77</v>
      </c>
      <c r="I5" s="15">
        <v>72</v>
      </c>
      <c r="J5" s="15">
        <v>82</v>
      </c>
      <c r="K5" s="16">
        <f>G5*0.2+H5*0.2+I5*0.1+J5*0.5</f>
        <v>78.80000000000001</v>
      </c>
      <c r="L5" s="17">
        <f>F5*0.6/5+K5*0.4</f>
        <v>65.00000000000001</v>
      </c>
      <c r="M5" s="5" t="s">
        <v>12</v>
      </c>
      <c r="N5" s="3"/>
    </row>
    <row r="6" spans="1:14" ht="18" customHeight="1">
      <c r="A6" s="2">
        <v>4</v>
      </c>
      <c r="B6" s="3" t="s">
        <v>182</v>
      </c>
      <c r="C6" s="3" t="s">
        <v>183</v>
      </c>
      <c r="D6" s="4" t="s">
        <v>162</v>
      </c>
      <c r="E6" s="5" t="s">
        <v>163</v>
      </c>
      <c r="F6" s="15">
        <v>336</v>
      </c>
      <c r="G6" s="15">
        <v>86</v>
      </c>
      <c r="H6" s="15">
        <v>79</v>
      </c>
      <c r="I6" s="15">
        <v>78</v>
      </c>
      <c r="J6" s="15">
        <v>85</v>
      </c>
      <c r="K6" s="16">
        <f>G6*0.2+H6*0.2+I6*0.1+J6*0.5</f>
        <v>83.3</v>
      </c>
      <c r="L6" s="17">
        <f>F6*0.6/5+K6*0.4</f>
        <v>73.64</v>
      </c>
      <c r="M6" s="5" t="s">
        <v>12</v>
      </c>
      <c r="N6" s="3"/>
    </row>
    <row r="7" spans="1:14" ht="18" customHeight="1">
      <c r="A7" s="2">
        <v>5</v>
      </c>
      <c r="B7" s="3" t="s">
        <v>182</v>
      </c>
      <c r="C7" s="3" t="s">
        <v>183</v>
      </c>
      <c r="D7" s="4" t="s">
        <v>166</v>
      </c>
      <c r="E7" s="5" t="s">
        <v>167</v>
      </c>
      <c r="F7" s="15">
        <v>273</v>
      </c>
      <c r="G7" s="15">
        <v>76</v>
      </c>
      <c r="H7" s="15">
        <v>86</v>
      </c>
      <c r="I7" s="15">
        <v>86</v>
      </c>
      <c r="J7" s="15">
        <v>86</v>
      </c>
      <c r="K7" s="16">
        <f>G7*0.2+H7*0.2+I7*0.1+J7*0.5</f>
        <v>84</v>
      </c>
      <c r="L7" s="17">
        <f>F7*0.6/5+K7*0.4</f>
        <v>66.36</v>
      </c>
      <c r="M7" s="5" t="s">
        <v>12</v>
      </c>
      <c r="N7" s="3"/>
    </row>
    <row r="8" spans="1:14" ht="18" customHeight="1">
      <c r="A8" s="2">
        <v>6</v>
      </c>
      <c r="B8" s="3" t="s">
        <v>173</v>
      </c>
      <c r="C8" s="3" t="s">
        <v>174</v>
      </c>
      <c r="D8" s="6" t="s">
        <v>88</v>
      </c>
      <c r="E8" s="3" t="s">
        <v>89</v>
      </c>
      <c r="F8" s="18">
        <v>299</v>
      </c>
      <c r="G8" s="18"/>
      <c r="H8" s="18"/>
      <c r="I8" s="18"/>
      <c r="J8" s="18"/>
      <c r="K8" s="19"/>
      <c r="L8" s="19"/>
      <c r="M8" s="3"/>
      <c r="N8" s="7" t="s">
        <v>84</v>
      </c>
    </row>
    <row r="9" spans="1:14" ht="18" customHeight="1">
      <c r="A9" s="2">
        <v>7</v>
      </c>
      <c r="B9" s="3" t="s">
        <v>175</v>
      </c>
      <c r="C9" s="3" t="s">
        <v>176</v>
      </c>
      <c r="D9" s="4" t="s">
        <v>164</v>
      </c>
      <c r="E9" s="5" t="s">
        <v>165</v>
      </c>
      <c r="F9" s="15">
        <v>290</v>
      </c>
      <c r="G9" s="15"/>
      <c r="H9" s="15"/>
      <c r="I9" s="15"/>
      <c r="J9" s="15"/>
      <c r="K9" s="16"/>
      <c r="L9" s="17"/>
      <c r="M9" s="5"/>
      <c r="N9" s="3" t="s">
        <v>177</v>
      </c>
    </row>
    <row r="10" spans="1:14" ht="18" customHeight="1">
      <c r="A10" s="2">
        <v>8</v>
      </c>
      <c r="B10" s="3" t="s">
        <v>184</v>
      </c>
      <c r="C10" s="3" t="s">
        <v>183</v>
      </c>
      <c r="D10" s="6" t="s">
        <v>76</v>
      </c>
      <c r="E10" s="6" t="s">
        <v>77</v>
      </c>
      <c r="F10" s="18">
        <v>324</v>
      </c>
      <c r="G10" s="18" t="s">
        <v>23</v>
      </c>
      <c r="H10" s="18" t="s">
        <v>48</v>
      </c>
      <c r="I10" s="18"/>
      <c r="J10" s="18" t="s">
        <v>48</v>
      </c>
      <c r="K10" s="20">
        <f>G10*0.2+H10*0.2+J10*0.6</f>
        <v>73</v>
      </c>
      <c r="L10" s="21">
        <f>F10/5*0.6+K10*0.4</f>
        <v>68.08</v>
      </c>
      <c r="M10" s="6" t="s">
        <v>185</v>
      </c>
      <c r="N10" s="3" t="s">
        <v>186</v>
      </c>
    </row>
    <row r="11" spans="1:14" ht="18" customHeight="1">
      <c r="A11" s="2">
        <v>9</v>
      </c>
      <c r="B11" s="3" t="s">
        <v>184</v>
      </c>
      <c r="C11" s="3" t="s">
        <v>183</v>
      </c>
      <c r="D11" s="9" t="s">
        <v>275</v>
      </c>
      <c r="E11" s="10" t="s">
        <v>90</v>
      </c>
      <c r="F11" s="22">
        <v>330</v>
      </c>
      <c r="G11" s="22">
        <v>63</v>
      </c>
      <c r="H11" s="18">
        <v>62</v>
      </c>
      <c r="I11" s="18"/>
      <c r="J11" s="18">
        <v>70</v>
      </c>
      <c r="K11" s="23">
        <v>67</v>
      </c>
      <c r="L11" s="24">
        <v>66.4</v>
      </c>
      <c r="M11" s="3" t="s">
        <v>13</v>
      </c>
      <c r="N11" s="3"/>
    </row>
    <row r="12" spans="1:14" ht="18" customHeight="1">
      <c r="A12" s="2">
        <v>10</v>
      </c>
      <c r="B12" s="3" t="s">
        <v>187</v>
      </c>
      <c r="C12" s="3" t="s">
        <v>188</v>
      </c>
      <c r="D12" s="9" t="s">
        <v>276</v>
      </c>
      <c r="E12" s="10" t="s">
        <v>92</v>
      </c>
      <c r="F12" s="22">
        <v>311</v>
      </c>
      <c r="G12" s="22">
        <v>61</v>
      </c>
      <c r="H12" s="18">
        <v>60</v>
      </c>
      <c r="I12" s="18"/>
      <c r="J12" s="18">
        <v>63</v>
      </c>
      <c r="K12" s="23">
        <v>62</v>
      </c>
      <c r="L12" s="24">
        <v>62.1</v>
      </c>
      <c r="M12" s="3" t="s">
        <v>13</v>
      </c>
      <c r="N12" s="3"/>
    </row>
    <row r="13" spans="1:14" ht="18" customHeight="1">
      <c r="A13" s="2">
        <v>11</v>
      </c>
      <c r="B13" s="3" t="s">
        <v>189</v>
      </c>
      <c r="C13" s="3" t="s">
        <v>190</v>
      </c>
      <c r="D13" s="9" t="s">
        <v>277</v>
      </c>
      <c r="E13" s="10" t="s">
        <v>93</v>
      </c>
      <c r="F13" s="22">
        <v>308</v>
      </c>
      <c r="G13" s="22">
        <v>65</v>
      </c>
      <c r="H13" s="18">
        <v>65</v>
      </c>
      <c r="I13" s="18"/>
      <c r="J13" s="18">
        <v>67</v>
      </c>
      <c r="K13" s="23">
        <v>66.2</v>
      </c>
      <c r="L13" s="24">
        <v>63.4</v>
      </c>
      <c r="M13" s="3" t="s">
        <v>13</v>
      </c>
      <c r="N13" s="3"/>
    </row>
    <row r="14" spans="1:14" ht="18" customHeight="1">
      <c r="A14" s="2">
        <v>12</v>
      </c>
      <c r="B14" s="3" t="s">
        <v>191</v>
      </c>
      <c r="C14" s="3" t="s">
        <v>192</v>
      </c>
      <c r="D14" s="9" t="s">
        <v>278</v>
      </c>
      <c r="E14" s="10" t="s">
        <v>95</v>
      </c>
      <c r="F14" s="22">
        <v>303</v>
      </c>
      <c r="G14" s="22">
        <v>70</v>
      </c>
      <c r="H14" s="18">
        <v>62</v>
      </c>
      <c r="I14" s="18"/>
      <c r="J14" s="18">
        <v>61</v>
      </c>
      <c r="K14" s="23">
        <v>63</v>
      </c>
      <c r="L14" s="24">
        <v>61.6</v>
      </c>
      <c r="M14" s="3" t="s">
        <v>13</v>
      </c>
      <c r="N14" s="3"/>
    </row>
    <row r="15" spans="1:14" ht="18" customHeight="1">
      <c r="A15" s="2">
        <v>13</v>
      </c>
      <c r="B15" s="3" t="s">
        <v>63</v>
      </c>
      <c r="C15" s="3" t="s">
        <v>183</v>
      </c>
      <c r="D15" s="10" t="s">
        <v>65</v>
      </c>
      <c r="E15" s="10" t="s">
        <v>66</v>
      </c>
      <c r="F15" s="25">
        <v>334</v>
      </c>
      <c r="G15" s="22" t="s">
        <v>251</v>
      </c>
      <c r="H15" s="18" t="s">
        <v>252</v>
      </c>
      <c r="I15" s="18"/>
      <c r="J15" s="18" t="s">
        <v>253</v>
      </c>
      <c r="K15" s="23">
        <v>50.2</v>
      </c>
      <c r="L15" s="24">
        <v>60.2</v>
      </c>
      <c r="M15" s="3" t="s">
        <v>13</v>
      </c>
      <c r="N15" s="3"/>
    </row>
    <row r="16" spans="1:14" ht="18" customHeight="1">
      <c r="A16" s="2">
        <v>14</v>
      </c>
      <c r="B16" s="3" t="s">
        <v>63</v>
      </c>
      <c r="C16" s="3" t="s">
        <v>183</v>
      </c>
      <c r="D16" s="10" t="s">
        <v>67</v>
      </c>
      <c r="E16" s="10" t="s">
        <v>68</v>
      </c>
      <c r="F16" s="25">
        <v>297</v>
      </c>
      <c r="G16" s="22" t="s">
        <v>254</v>
      </c>
      <c r="H16" s="18" t="s">
        <v>255</v>
      </c>
      <c r="I16" s="18"/>
      <c r="J16" s="18" t="s">
        <v>256</v>
      </c>
      <c r="K16" s="23">
        <v>61.2</v>
      </c>
      <c r="L16" s="24">
        <v>60.1</v>
      </c>
      <c r="M16" s="3" t="s">
        <v>13</v>
      </c>
      <c r="N16" s="3"/>
    </row>
    <row r="17" spans="1:14" ht="18" customHeight="1">
      <c r="A17" s="2">
        <v>15</v>
      </c>
      <c r="B17" s="3" t="s">
        <v>193</v>
      </c>
      <c r="C17" s="3" t="s">
        <v>194</v>
      </c>
      <c r="D17" s="6" t="s">
        <v>72</v>
      </c>
      <c r="E17" s="6" t="s">
        <v>73</v>
      </c>
      <c r="F17" s="18">
        <v>319</v>
      </c>
      <c r="G17" s="18" t="s">
        <v>33</v>
      </c>
      <c r="H17" s="18" t="s">
        <v>37</v>
      </c>
      <c r="I17" s="18"/>
      <c r="J17" s="18" t="s">
        <v>37</v>
      </c>
      <c r="K17" s="20">
        <f>G17*0.2+H17*0.2+J17*0.6</f>
        <v>79</v>
      </c>
      <c r="L17" s="21">
        <f>F17/5*0.6+K17*0.4</f>
        <v>69.88</v>
      </c>
      <c r="M17" s="6" t="s">
        <v>12</v>
      </c>
      <c r="N17" s="3"/>
    </row>
    <row r="18" spans="1:14" ht="18" customHeight="1">
      <c r="A18" s="2">
        <v>16</v>
      </c>
      <c r="B18" s="3" t="s">
        <v>193</v>
      </c>
      <c r="C18" s="3" t="s">
        <v>194</v>
      </c>
      <c r="D18" s="6" t="s">
        <v>70</v>
      </c>
      <c r="E18" s="6" t="s">
        <v>71</v>
      </c>
      <c r="F18" s="18">
        <v>299</v>
      </c>
      <c r="G18" s="18" t="s">
        <v>23</v>
      </c>
      <c r="H18" s="18" t="s">
        <v>31</v>
      </c>
      <c r="I18" s="18"/>
      <c r="J18" s="18" t="s">
        <v>23</v>
      </c>
      <c r="K18" s="20">
        <f>G18*0.2+H18*0.2+J18*0.6</f>
        <v>86</v>
      </c>
      <c r="L18" s="21">
        <f>F18/5*0.6+K18*0.4</f>
        <v>70.28</v>
      </c>
      <c r="M18" s="6" t="s">
        <v>12</v>
      </c>
      <c r="N18" s="3"/>
    </row>
    <row r="19" spans="1:14" ht="18" customHeight="1">
      <c r="A19" s="2">
        <v>17</v>
      </c>
      <c r="B19" s="3" t="s">
        <v>195</v>
      </c>
      <c r="C19" s="3" t="s">
        <v>196</v>
      </c>
      <c r="D19" s="9" t="s">
        <v>279</v>
      </c>
      <c r="E19" s="10" t="s">
        <v>91</v>
      </c>
      <c r="F19" s="26">
        <v>321</v>
      </c>
      <c r="G19" s="22">
        <v>86</v>
      </c>
      <c r="H19" s="18">
        <v>72</v>
      </c>
      <c r="I19" s="18"/>
      <c r="J19" s="18">
        <v>82</v>
      </c>
      <c r="K19" s="23">
        <v>80.8</v>
      </c>
      <c r="L19" s="24">
        <v>70.8</v>
      </c>
      <c r="M19" s="3" t="s">
        <v>12</v>
      </c>
      <c r="N19" s="3"/>
    </row>
    <row r="20" spans="1:14" ht="18" customHeight="1">
      <c r="A20" s="2">
        <v>18</v>
      </c>
      <c r="B20" s="3" t="s">
        <v>197</v>
      </c>
      <c r="C20" s="3" t="s">
        <v>198</v>
      </c>
      <c r="D20" s="6" t="s">
        <v>74</v>
      </c>
      <c r="E20" s="6" t="s">
        <v>75</v>
      </c>
      <c r="F20" s="27">
        <v>303</v>
      </c>
      <c r="G20" s="18" t="s">
        <v>37</v>
      </c>
      <c r="H20" s="18" t="s">
        <v>37</v>
      </c>
      <c r="I20" s="18"/>
      <c r="J20" s="18" t="s">
        <v>37</v>
      </c>
      <c r="K20" s="20">
        <f>G20*0.2+H20*0.2+J20*0.6</f>
        <v>80</v>
      </c>
      <c r="L20" s="21">
        <f>F20/5*0.6+K20*0.4</f>
        <v>68.36</v>
      </c>
      <c r="M20" s="6" t="s">
        <v>12</v>
      </c>
      <c r="N20" s="3"/>
    </row>
    <row r="21" spans="1:14" ht="18" customHeight="1">
      <c r="A21" s="2">
        <v>19</v>
      </c>
      <c r="B21" s="3" t="s">
        <v>199</v>
      </c>
      <c r="C21" s="3" t="s">
        <v>200</v>
      </c>
      <c r="D21" s="6" t="s">
        <v>78</v>
      </c>
      <c r="E21" s="6" t="s">
        <v>79</v>
      </c>
      <c r="F21" s="18">
        <v>289</v>
      </c>
      <c r="G21" s="18" t="s">
        <v>33</v>
      </c>
      <c r="H21" s="18" t="s">
        <v>33</v>
      </c>
      <c r="I21" s="18"/>
      <c r="J21" s="18" t="s">
        <v>33</v>
      </c>
      <c r="K21" s="20">
        <f>G21*0.2+H21*0.2+J21*0.6</f>
        <v>75</v>
      </c>
      <c r="L21" s="21">
        <f>F21/5*0.6+K21*0.4</f>
        <v>64.68</v>
      </c>
      <c r="M21" s="6" t="s">
        <v>12</v>
      </c>
      <c r="N21" s="3"/>
    </row>
    <row r="22" spans="1:14" ht="18" customHeight="1">
      <c r="A22" s="2">
        <v>20</v>
      </c>
      <c r="B22" s="3" t="s">
        <v>201</v>
      </c>
      <c r="C22" s="3" t="s">
        <v>202</v>
      </c>
      <c r="D22" s="10" t="s">
        <v>14</v>
      </c>
      <c r="E22" s="10" t="s">
        <v>15</v>
      </c>
      <c r="F22" s="22">
        <v>305</v>
      </c>
      <c r="G22" s="22">
        <v>85</v>
      </c>
      <c r="H22" s="18">
        <v>90</v>
      </c>
      <c r="I22" s="18"/>
      <c r="J22" s="18">
        <v>72</v>
      </c>
      <c r="K22" s="23">
        <v>78.2</v>
      </c>
      <c r="L22" s="24">
        <v>67.9</v>
      </c>
      <c r="M22" s="3" t="s">
        <v>12</v>
      </c>
      <c r="N22" s="3"/>
    </row>
    <row r="23" spans="1:14" ht="18" customHeight="1">
      <c r="A23" s="2">
        <v>21</v>
      </c>
      <c r="B23" s="3" t="s">
        <v>203</v>
      </c>
      <c r="C23" s="3" t="s">
        <v>204</v>
      </c>
      <c r="D23" s="12" t="s">
        <v>10</v>
      </c>
      <c r="E23" s="10" t="s">
        <v>11</v>
      </c>
      <c r="F23" s="26">
        <v>345</v>
      </c>
      <c r="G23" s="22" t="s">
        <v>205</v>
      </c>
      <c r="H23" s="18">
        <v>98</v>
      </c>
      <c r="I23" s="18"/>
      <c r="J23" s="18">
        <v>97</v>
      </c>
      <c r="K23" s="23">
        <v>95.8</v>
      </c>
      <c r="L23" s="24">
        <v>79.7</v>
      </c>
      <c r="M23" s="3" t="s">
        <v>12</v>
      </c>
      <c r="N23" s="3"/>
    </row>
    <row r="24" spans="1:14" ht="18" customHeight="1">
      <c r="A24" s="2">
        <v>22</v>
      </c>
      <c r="B24" s="3" t="s">
        <v>206</v>
      </c>
      <c r="C24" s="3" t="s">
        <v>207</v>
      </c>
      <c r="D24" s="9" t="s">
        <v>280</v>
      </c>
      <c r="E24" s="10" t="s">
        <v>273</v>
      </c>
      <c r="F24" s="26">
        <v>328</v>
      </c>
      <c r="G24" s="22">
        <v>83</v>
      </c>
      <c r="H24" s="18">
        <v>75</v>
      </c>
      <c r="I24" s="18"/>
      <c r="J24" s="18">
        <v>94</v>
      </c>
      <c r="K24" s="23">
        <v>88</v>
      </c>
      <c r="L24" s="24">
        <v>74.6</v>
      </c>
      <c r="M24" s="3" t="s">
        <v>12</v>
      </c>
      <c r="N24" s="3"/>
    </row>
    <row r="25" spans="1:14" ht="18" customHeight="1">
      <c r="A25" s="2">
        <v>23</v>
      </c>
      <c r="B25" s="3" t="s">
        <v>206</v>
      </c>
      <c r="C25" s="3" t="s">
        <v>207</v>
      </c>
      <c r="D25" s="9" t="s">
        <v>281</v>
      </c>
      <c r="E25" s="10" t="s">
        <v>94</v>
      </c>
      <c r="F25" s="26">
        <v>306</v>
      </c>
      <c r="G25" s="22">
        <v>85</v>
      </c>
      <c r="H25" s="18">
        <v>80</v>
      </c>
      <c r="I25" s="18"/>
      <c r="J25" s="18">
        <v>96</v>
      </c>
      <c r="K25" s="23">
        <v>90.6</v>
      </c>
      <c r="L25" s="24">
        <v>73</v>
      </c>
      <c r="M25" s="3" t="s">
        <v>12</v>
      </c>
      <c r="N25" s="3"/>
    </row>
    <row r="26" spans="1:14" ht="18" customHeight="1">
      <c r="A26" s="2">
        <v>24</v>
      </c>
      <c r="B26" s="3" t="s">
        <v>208</v>
      </c>
      <c r="C26" s="3" t="s">
        <v>209</v>
      </c>
      <c r="D26" s="6" t="s">
        <v>80</v>
      </c>
      <c r="E26" s="6" t="s">
        <v>81</v>
      </c>
      <c r="F26" s="27">
        <v>290</v>
      </c>
      <c r="G26" s="18" t="s">
        <v>37</v>
      </c>
      <c r="H26" s="18" t="s">
        <v>37</v>
      </c>
      <c r="I26" s="18"/>
      <c r="J26" s="18" t="s">
        <v>48</v>
      </c>
      <c r="K26" s="20">
        <f>G26*0.2+H26*0.2+J26*0.6</f>
        <v>74</v>
      </c>
      <c r="L26" s="21">
        <f aca="true" t="shared" si="0" ref="L26:L36">F26/5*0.6+K26*0.4</f>
        <v>64.4</v>
      </c>
      <c r="M26" s="6" t="s">
        <v>12</v>
      </c>
      <c r="N26" s="3"/>
    </row>
    <row r="27" spans="1:14" ht="18" customHeight="1">
      <c r="A27" s="2">
        <v>25</v>
      </c>
      <c r="B27" s="3" t="s">
        <v>208</v>
      </c>
      <c r="C27" s="3" t="s">
        <v>209</v>
      </c>
      <c r="D27" s="10" t="s">
        <v>16</v>
      </c>
      <c r="E27" s="10" t="s">
        <v>17</v>
      </c>
      <c r="F27" s="28">
        <v>330</v>
      </c>
      <c r="G27" s="22" t="s">
        <v>18</v>
      </c>
      <c r="H27" s="22" t="s">
        <v>19</v>
      </c>
      <c r="I27" s="22"/>
      <c r="J27" s="22" t="s">
        <v>20</v>
      </c>
      <c r="K27" s="29">
        <f aca="true" t="shared" si="1" ref="K27:K36">0.2*G27+0.2*H27+0.6*J27</f>
        <v>87.4</v>
      </c>
      <c r="L27" s="30">
        <f t="shared" si="0"/>
        <v>74.56</v>
      </c>
      <c r="M27" s="11" t="s">
        <v>12</v>
      </c>
      <c r="N27" s="3"/>
    </row>
    <row r="28" spans="1:14" ht="18" customHeight="1">
      <c r="A28" s="2">
        <v>26</v>
      </c>
      <c r="B28" s="3" t="s">
        <v>63</v>
      </c>
      <c r="C28" s="3" t="s">
        <v>213</v>
      </c>
      <c r="D28" s="10" t="s">
        <v>41</v>
      </c>
      <c r="E28" s="10" t="s">
        <v>42</v>
      </c>
      <c r="F28" s="28">
        <v>344</v>
      </c>
      <c r="G28" s="22" t="s">
        <v>274</v>
      </c>
      <c r="H28" s="22">
        <v>70</v>
      </c>
      <c r="I28" s="22"/>
      <c r="J28" s="22">
        <v>73</v>
      </c>
      <c r="K28" s="29">
        <f t="shared" si="1"/>
        <v>72.6</v>
      </c>
      <c r="L28" s="30">
        <f t="shared" si="0"/>
        <v>70.32</v>
      </c>
      <c r="M28" s="11" t="s">
        <v>12</v>
      </c>
      <c r="N28" s="8"/>
    </row>
    <row r="29" spans="1:14" ht="18" customHeight="1">
      <c r="A29" s="2">
        <v>27</v>
      </c>
      <c r="B29" s="3" t="s">
        <v>63</v>
      </c>
      <c r="C29" s="3" t="s">
        <v>261</v>
      </c>
      <c r="D29" s="10" t="s">
        <v>46</v>
      </c>
      <c r="E29" s="10" t="s">
        <v>47</v>
      </c>
      <c r="F29" s="31">
        <v>297</v>
      </c>
      <c r="G29" s="22" t="s">
        <v>32</v>
      </c>
      <c r="H29" s="22" t="s">
        <v>48</v>
      </c>
      <c r="I29" s="22"/>
      <c r="J29" s="22" t="s">
        <v>48</v>
      </c>
      <c r="K29" s="29">
        <f t="shared" si="1"/>
        <v>71.8</v>
      </c>
      <c r="L29" s="30">
        <f t="shared" si="0"/>
        <v>64.36</v>
      </c>
      <c r="M29" s="11" t="s">
        <v>12</v>
      </c>
      <c r="N29" s="8"/>
    </row>
    <row r="30" spans="1:14" ht="18" customHeight="1">
      <c r="A30" s="2">
        <v>28</v>
      </c>
      <c r="B30" s="3" t="s">
        <v>63</v>
      </c>
      <c r="C30" s="3" t="s">
        <v>267</v>
      </c>
      <c r="D30" s="10" t="s">
        <v>21</v>
      </c>
      <c r="E30" s="10" t="s">
        <v>22</v>
      </c>
      <c r="F30" s="31">
        <v>314</v>
      </c>
      <c r="G30" s="22" t="s">
        <v>23</v>
      </c>
      <c r="H30" s="22" t="s">
        <v>24</v>
      </c>
      <c r="I30" s="22"/>
      <c r="J30" s="22" t="s">
        <v>25</v>
      </c>
      <c r="K30" s="29">
        <f t="shared" si="1"/>
        <v>83.80000000000001</v>
      </c>
      <c r="L30" s="30">
        <f t="shared" si="0"/>
        <v>71.2</v>
      </c>
      <c r="M30" s="11" t="s">
        <v>12</v>
      </c>
      <c r="N30" s="3"/>
    </row>
    <row r="31" spans="1:14" ht="18" customHeight="1">
      <c r="A31" s="2">
        <v>29</v>
      </c>
      <c r="B31" s="3" t="s">
        <v>63</v>
      </c>
      <c r="C31" s="3" t="s">
        <v>268</v>
      </c>
      <c r="D31" s="10" t="s">
        <v>39</v>
      </c>
      <c r="E31" s="10" t="s">
        <v>40</v>
      </c>
      <c r="F31" s="31">
        <v>318</v>
      </c>
      <c r="G31" s="22" t="s">
        <v>24</v>
      </c>
      <c r="H31" s="22" t="s">
        <v>25</v>
      </c>
      <c r="I31" s="22"/>
      <c r="J31" s="22" t="s">
        <v>32</v>
      </c>
      <c r="K31" s="29">
        <f t="shared" si="1"/>
        <v>80.6</v>
      </c>
      <c r="L31" s="30">
        <f t="shared" si="0"/>
        <v>70.4</v>
      </c>
      <c r="M31" s="11" t="s">
        <v>12</v>
      </c>
      <c r="N31" s="3"/>
    </row>
    <row r="32" spans="1:14" ht="18" customHeight="1">
      <c r="A32" s="2">
        <v>30</v>
      </c>
      <c r="B32" s="3" t="s">
        <v>63</v>
      </c>
      <c r="C32" s="3" t="s">
        <v>269</v>
      </c>
      <c r="D32" s="10" t="s">
        <v>34</v>
      </c>
      <c r="E32" s="10" t="s">
        <v>35</v>
      </c>
      <c r="F32" s="31">
        <v>344</v>
      </c>
      <c r="G32" s="22" t="s">
        <v>36</v>
      </c>
      <c r="H32" s="22" t="s">
        <v>37</v>
      </c>
      <c r="I32" s="22"/>
      <c r="J32" s="22" t="s">
        <v>38</v>
      </c>
      <c r="K32" s="29">
        <f t="shared" si="1"/>
        <v>76.4</v>
      </c>
      <c r="L32" s="30">
        <f t="shared" si="0"/>
        <v>71.84</v>
      </c>
      <c r="M32" s="11" t="s">
        <v>12</v>
      </c>
      <c r="N32" s="3"/>
    </row>
    <row r="33" spans="1:14" ht="18" customHeight="1">
      <c r="A33" s="2">
        <v>31</v>
      </c>
      <c r="B33" s="3" t="s">
        <v>63</v>
      </c>
      <c r="C33" s="3" t="s">
        <v>269</v>
      </c>
      <c r="D33" s="10" t="s">
        <v>29</v>
      </c>
      <c r="E33" s="10" t="s">
        <v>30</v>
      </c>
      <c r="F33" s="31">
        <v>341</v>
      </c>
      <c r="G33" s="22" t="s">
        <v>31</v>
      </c>
      <c r="H33" s="22" t="s">
        <v>32</v>
      </c>
      <c r="I33" s="22"/>
      <c r="J33" s="22" t="s">
        <v>33</v>
      </c>
      <c r="K33" s="29">
        <f t="shared" si="1"/>
        <v>78.8</v>
      </c>
      <c r="L33" s="30">
        <f t="shared" si="0"/>
        <v>72.44</v>
      </c>
      <c r="M33" s="11" t="s">
        <v>12</v>
      </c>
      <c r="N33" s="3"/>
    </row>
    <row r="34" spans="1:14" ht="18" customHeight="1">
      <c r="A34" s="2">
        <v>32</v>
      </c>
      <c r="B34" s="3" t="s">
        <v>63</v>
      </c>
      <c r="C34" s="3" t="s">
        <v>270</v>
      </c>
      <c r="D34" s="10" t="s">
        <v>26</v>
      </c>
      <c r="E34" s="10" t="s">
        <v>27</v>
      </c>
      <c r="F34" s="31">
        <v>339</v>
      </c>
      <c r="G34" s="22" t="s">
        <v>28</v>
      </c>
      <c r="H34" s="22" t="s">
        <v>24</v>
      </c>
      <c r="I34" s="22"/>
      <c r="J34" s="22" t="s">
        <v>24</v>
      </c>
      <c r="K34" s="29">
        <f t="shared" si="1"/>
        <v>82.19999999999999</v>
      </c>
      <c r="L34" s="30">
        <f t="shared" si="0"/>
        <v>73.56</v>
      </c>
      <c r="M34" s="11" t="s">
        <v>12</v>
      </c>
      <c r="N34" s="3"/>
    </row>
    <row r="35" spans="1:14" ht="18" customHeight="1">
      <c r="A35" s="2">
        <v>33</v>
      </c>
      <c r="B35" s="3" t="s">
        <v>63</v>
      </c>
      <c r="C35" s="3" t="s">
        <v>174</v>
      </c>
      <c r="D35" s="10" t="s">
        <v>43</v>
      </c>
      <c r="E35" s="10" t="s">
        <v>44</v>
      </c>
      <c r="F35" s="31">
        <v>309</v>
      </c>
      <c r="G35" s="22" t="s">
        <v>33</v>
      </c>
      <c r="H35" s="22" t="s">
        <v>31</v>
      </c>
      <c r="I35" s="22"/>
      <c r="J35" s="22" t="s">
        <v>45</v>
      </c>
      <c r="K35" s="29">
        <f t="shared" si="1"/>
        <v>73.19999999999999</v>
      </c>
      <c r="L35" s="30">
        <f t="shared" si="0"/>
        <v>66.36</v>
      </c>
      <c r="M35" s="11" t="s">
        <v>12</v>
      </c>
      <c r="N35" s="3"/>
    </row>
    <row r="36" spans="1:14" ht="18" customHeight="1">
      <c r="A36" s="2">
        <v>34</v>
      </c>
      <c r="B36" s="3" t="s">
        <v>63</v>
      </c>
      <c r="C36" s="3" t="s">
        <v>271</v>
      </c>
      <c r="D36" s="10" t="s">
        <v>49</v>
      </c>
      <c r="E36" s="10" t="s">
        <v>50</v>
      </c>
      <c r="F36" s="31">
        <v>305</v>
      </c>
      <c r="G36" s="22" t="s">
        <v>33</v>
      </c>
      <c r="H36" s="22" t="s">
        <v>51</v>
      </c>
      <c r="I36" s="22"/>
      <c r="J36" s="22" t="s">
        <v>52</v>
      </c>
      <c r="K36" s="29">
        <f t="shared" si="1"/>
        <v>64.8</v>
      </c>
      <c r="L36" s="30">
        <f t="shared" si="0"/>
        <v>62.52</v>
      </c>
      <c r="M36" s="11" t="s">
        <v>12</v>
      </c>
      <c r="N36" s="3"/>
    </row>
    <row r="37" spans="1:14" ht="18" customHeight="1">
      <c r="A37" s="2">
        <v>35</v>
      </c>
      <c r="B37" s="3" t="s">
        <v>184</v>
      </c>
      <c r="C37" s="3" t="s">
        <v>183</v>
      </c>
      <c r="D37" s="6" t="s">
        <v>82</v>
      </c>
      <c r="E37" s="3" t="s">
        <v>83</v>
      </c>
      <c r="F37" s="18">
        <v>314</v>
      </c>
      <c r="G37" s="18"/>
      <c r="H37" s="18"/>
      <c r="I37" s="18"/>
      <c r="J37" s="18"/>
      <c r="K37" s="18"/>
      <c r="L37" s="32"/>
      <c r="M37" s="3"/>
      <c r="N37" s="6" t="s">
        <v>84</v>
      </c>
    </row>
    <row r="38" spans="1:14" ht="18" customHeight="1">
      <c r="A38" s="2">
        <v>36</v>
      </c>
      <c r="B38" s="3" t="s">
        <v>63</v>
      </c>
      <c r="C38" s="3" t="s">
        <v>183</v>
      </c>
      <c r="D38" s="9" t="s">
        <v>282</v>
      </c>
      <c r="E38" s="10" t="s">
        <v>69</v>
      </c>
      <c r="F38" s="25">
        <v>336</v>
      </c>
      <c r="G38" s="33"/>
      <c r="H38" s="32"/>
      <c r="I38" s="32"/>
      <c r="J38" s="32"/>
      <c r="K38" s="23"/>
      <c r="L38" s="24"/>
      <c r="M38" s="13"/>
      <c r="N38" s="3" t="s">
        <v>250</v>
      </c>
    </row>
    <row r="39" spans="1:14" ht="18" customHeight="1">
      <c r="A39" s="2">
        <v>37</v>
      </c>
      <c r="B39" s="3" t="s">
        <v>63</v>
      </c>
      <c r="C39" s="3" t="s">
        <v>261</v>
      </c>
      <c r="D39" s="10" t="s">
        <v>53</v>
      </c>
      <c r="E39" s="10" t="s">
        <v>54</v>
      </c>
      <c r="F39" s="31">
        <v>337</v>
      </c>
      <c r="G39" s="22"/>
      <c r="H39" s="22"/>
      <c r="I39" s="22"/>
      <c r="J39" s="22"/>
      <c r="K39" s="29"/>
      <c r="L39" s="30"/>
      <c r="M39" s="11"/>
      <c r="N39" s="3" t="s">
        <v>262</v>
      </c>
    </row>
    <row r="40" spans="1:14" ht="18" customHeight="1">
      <c r="A40" s="2">
        <v>38</v>
      </c>
      <c r="B40" s="3" t="s">
        <v>63</v>
      </c>
      <c r="C40" s="3" t="s">
        <v>204</v>
      </c>
      <c r="D40" s="10" t="s">
        <v>55</v>
      </c>
      <c r="E40" s="10" t="s">
        <v>56</v>
      </c>
      <c r="F40" s="31">
        <v>326</v>
      </c>
      <c r="G40" s="22"/>
      <c r="H40" s="22"/>
      <c r="I40" s="22"/>
      <c r="J40" s="22"/>
      <c r="K40" s="29"/>
      <c r="L40" s="30"/>
      <c r="M40" s="11"/>
      <c r="N40" s="3" t="s">
        <v>263</v>
      </c>
    </row>
    <row r="41" spans="1:14" ht="18" customHeight="1">
      <c r="A41" s="2">
        <v>39</v>
      </c>
      <c r="B41" s="3" t="s">
        <v>63</v>
      </c>
      <c r="C41" s="3" t="s">
        <v>257</v>
      </c>
      <c r="D41" s="10" t="s">
        <v>57</v>
      </c>
      <c r="E41" s="10" t="s">
        <v>58</v>
      </c>
      <c r="F41" s="31">
        <v>325</v>
      </c>
      <c r="G41" s="22"/>
      <c r="H41" s="22"/>
      <c r="I41" s="22"/>
      <c r="J41" s="22"/>
      <c r="K41" s="29"/>
      <c r="L41" s="30"/>
      <c r="M41" s="11"/>
      <c r="N41" s="3" t="s">
        <v>264</v>
      </c>
    </row>
    <row r="42" spans="1:14" ht="18" customHeight="1">
      <c r="A42" s="2">
        <v>40</v>
      </c>
      <c r="B42" s="3" t="s">
        <v>63</v>
      </c>
      <c r="C42" s="3" t="s">
        <v>265</v>
      </c>
      <c r="D42" s="10" t="s">
        <v>59</v>
      </c>
      <c r="E42" s="10" t="s">
        <v>60</v>
      </c>
      <c r="F42" s="31">
        <v>309</v>
      </c>
      <c r="G42" s="22"/>
      <c r="H42" s="22"/>
      <c r="I42" s="22"/>
      <c r="J42" s="22"/>
      <c r="K42" s="29"/>
      <c r="L42" s="30"/>
      <c r="M42" s="11"/>
      <c r="N42" s="3" t="s">
        <v>264</v>
      </c>
    </row>
    <row r="43" spans="1:14" ht="18" customHeight="1">
      <c r="A43" s="2">
        <v>41</v>
      </c>
      <c r="B43" s="3" t="s">
        <v>63</v>
      </c>
      <c r="C43" s="3" t="s">
        <v>265</v>
      </c>
      <c r="D43" s="10" t="s">
        <v>61</v>
      </c>
      <c r="E43" s="10" t="s">
        <v>62</v>
      </c>
      <c r="F43" s="31">
        <v>298</v>
      </c>
      <c r="G43" s="22"/>
      <c r="H43" s="22"/>
      <c r="I43" s="22"/>
      <c r="J43" s="22"/>
      <c r="K43" s="29"/>
      <c r="L43" s="30"/>
      <c r="M43" s="11"/>
      <c r="N43" s="3" t="s">
        <v>266</v>
      </c>
    </row>
    <row r="44" spans="1:14" ht="18" customHeight="1">
      <c r="A44" s="2">
        <v>42</v>
      </c>
      <c r="B44" s="3" t="s">
        <v>272</v>
      </c>
      <c r="C44" s="3" t="s">
        <v>183</v>
      </c>
      <c r="D44" s="6" t="s">
        <v>102</v>
      </c>
      <c r="E44" s="7" t="s">
        <v>103</v>
      </c>
      <c r="F44" s="32">
        <v>298</v>
      </c>
      <c r="G44" s="18">
        <v>79</v>
      </c>
      <c r="H44" s="18">
        <v>84</v>
      </c>
      <c r="I44" s="18"/>
      <c r="J44" s="18">
        <v>86</v>
      </c>
      <c r="K44" s="34">
        <v>84.2</v>
      </c>
      <c r="L44" s="35">
        <v>69.4</v>
      </c>
      <c r="M44" s="3" t="s">
        <v>13</v>
      </c>
      <c r="N44" s="3"/>
    </row>
    <row r="45" spans="1:14" ht="18" customHeight="1">
      <c r="A45" s="2">
        <v>43</v>
      </c>
      <c r="B45" s="3" t="s">
        <v>272</v>
      </c>
      <c r="C45" s="3" t="s">
        <v>257</v>
      </c>
      <c r="D45" s="6" t="s">
        <v>96</v>
      </c>
      <c r="E45" s="7" t="s">
        <v>97</v>
      </c>
      <c r="F45" s="32">
        <v>326</v>
      </c>
      <c r="G45" s="18">
        <v>79</v>
      </c>
      <c r="H45" s="18">
        <v>90</v>
      </c>
      <c r="I45" s="18"/>
      <c r="J45" s="18">
        <v>91</v>
      </c>
      <c r="K45" s="34">
        <v>88.4</v>
      </c>
      <c r="L45" s="35">
        <v>74.5</v>
      </c>
      <c r="M45" s="3" t="s">
        <v>258</v>
      </c>
      <c r="N45" s="8"/>
    </row>
    <row r="46" spans="1:14" ht="18" customHeight="1">
      <c r="A46" s="2">
        <v>44</v>
      </c>
      <c r="B46" s="3" t="s">
        <v>272</v>
      </c>
      <c r="C46" s="3" t="s">
        <v>259</v>
      </c>
      <c r="D46" s="6" t="s">
        <v>98</v>
      </c>
      <c r="E46" s="7" t="s">
        <v>99</v>
      </c>
      <c r="F46" s="32">
        <v>342</v>
      </c>
      <c r="G46" s="18">
        <v>80</v>
      </c>
      <c r="H46" s="18">
        <v>80</v>
      </c>
      <c r="I46" s="18"/>
      <c r="J46" s="18">
        <v>85</v>
      </c>
      <c r="K46" s="34">
        <v>83</v>
      </c>
      <c r="L46" s="35">
        <v>74.2</v>
      </c>
      <c r="M46" s="3" t="s">
        <v>260</v>
      </c>
      <c r="N46" s="3"/>
    </row>
    <row r="47" spans="1:14" ht="18" customHeight="1">
      <c r="A47" s="2">
        <v>45</v>
      </c>
      <c r="B47" s="3" t="s">
        <v>221</v>
      </c>
      <c r="C47" s="3" t="s">
        <v>222</v>
      </c>
      <c r="D47" s="6" t="s">
        <v>152</v>
      </c>
      <c r="E47" s="7" t="s">
        <v>153</v>
      </c>
      <c r="F47" s="32">
        <v>293</v>
      </c>
      <c r="G47" s="18">
        <v>59</v>
      </c>
      <c r="H47" s="18">
        <v>36</v>
      </c>
      <c r="I47" s="18">
        <v>8</v>
      </c>
      <c r="J47" s="18">
        <v>76</v>
      </c>
      <c r="K47" s="34">
        <v>51</v>
      </c>
      <c r="L47" s="35">
        <v>55.6</v>
      </c>
      <c r="M47" s="3" t="s">
        <v>13</v>
      </c>
      <c r="N47" s="3"/>
    </row>
    <row r="48" spans="1:14" ht="18" customHeight="1">
      <c r="A48" s="2">
        <v>46</v>
      </c>
      <c r="B48" s="3" t="s">
        <v>210</v>
      </c>
      <c r="C48" s="3" t="s">
        <v>211</v>
      </c>
      <c r="D48" s="6" t="s">
        <v>106</v>
      </c>
      <c r="E48" s="7" t="s">
        <v>107</v>
      </c>
      <c r="F48" s="32">
        <v>356</v>
      </c>
      <c r="G48" s="18">
        <v>83</v>
      </c>
      <c r="H48" s="18">
        <v>79</v>
      </c>
      <c r="I48" s="18">
        <v>78</v>
      </c>
      <c r="J48" s="18">
        <v>85</v>
      </c>
      <c r="K48" s="34">
        <v>82</v>
      </c>
      <c r="L48" s="35">
        <v>75.5</v>
      </c>
      <c r="M48" s="3" t="s">
        <v>12</v>
      </c>
      <c r="N48" s="3"/>
    </row>
    <row r="49" spans="1:14" ht="18" customHeight="1">
      <c r="A49" s="2">
        <v>47</v>
      </c>
      <c r="B49" s="3" t="s">
        <v>212</v>
      </c>
      <c r="C49" s="3" t="s">
        <v>213</v>
      </c>
      <c r="D49" s="6" t="s">
        <v>142</v>
      </c>
      <c r="E49" s="7" t="s">
        <v>143</v>
      </c>
      <c r="F49" s="32">
        <v>325</v>
      </c>
      <c r="G49" s="18">
        <v>75</v>
      </c>
      <c r="H49" s="18">
        <v>79</v>
      </c>
      <c r="I49" s="18">
        <v>78</v>
      </c>
      <c r="J49" s="18">
        <v>88</v>
      </c>
      <c r="K49" s="34">
        <v>81.60000000000001</v>
      </c>
      <c r="L49" s="35">
        <v>71.6</v>
      </c>
      <c r="M49" s="3" t="s">
        <v>214</v>
      </c>
      <c r="N49" s="3"/>
    </row>
    <row r="50" spans="1:14" ht="18" customHeight="1">
      <c r="A50" s="2">
        <v>48</v>
      </c>
      <c r="B50" s="3" t="s">
        <v>221</v>
      </c>
      <c r="C50" s="3" t="s">
        <v>222</v>
      </c>
      <c r="D50" s="6" t="s">
        <v>150</v>
      </c>
      <c r="E50" s="7" t="s">
        <v>151</v>
      </c>
      <c r="F50" s="32">
        <v>295</v>
      </c>
      <c r="G50" s="18">
        <v>70</v>
      </c>
      <c r="H50" s="18">
        <v>63</v>
      </c>
      <c r="I50" s="18">
        <v>62</v>
      </c>
      <c r="J50" s="18">
        <v>82</v>
      </c>
      <c r="K50" s="34">
        <v>71.80000000000001</v>
      </c>
      <c r="L50" s="35">
        <v>64.1</v>
      </c>
      <c r="M50" s="3" t="s">
        <v>12</v>
      </c>
      <c r="N50" s="3"/>
    </row>
    <row r="51" spans="1:14" ht="18" customHeight="1">
      <c r="A51" s="2">
        <v>49</v>
      </c>
      <c r="B51" s="3" t="s">
        <v>223</v>
      </c>
      <c r="C51" s="3" t="s">
        <v>224</v>
      </c>
      <c r="D51" s="6" t="s">
        <v>144</v>
      </c>
      <c r="E51" s="7" t="s">
        <v>145</v>
      </c>
      <c r="F51" s="32">
        <v>308</v>
      </c>
      <c r="G51" s="18">
        <v>87</v>
      </c>
      <c r="H51" s="18">
        <v>85</v>
      </c>
      <c r="I51" s="18">
        <v>80</v>
      </c>
      <c r="J51" s="18">
        <v>88</v>
      </c>
      <c r="K51" s="34">
        <v>85.6</v>
      </c>
      <c r="L51" s="35">
        <v>71.2</v>
      </c>
      <c r="M51" s="3" t="s">
        <v>12</v>
      </c>
      <c r="N51" s="3"/>
    </row>
    <row r="52" spans="1:14" ht="18" customHeight="1">
      <c r="A52" s="2">
        <v>50</v>
      </c>
      <c r="B52" s="3" t="s">
        <v>225</v>
      </c>
      <c r="C52" s="3" t="s">
        <v>226</v>
      </c>
      <c r="D52" s="6" t="s">
        <v>118</v>
      </c>
      <c r="E52" s="7" t="s">
        <v>119</v>
      </c>
      <c r="F52" s="32">
        <v>295</v>
      </c>
      <c r="G52" s="18">
        <v>85</v>
      </c>
      <c r="H52" s="18">
        <v>75</v>
      </c>
      <c r="I52" s="18">
        <v>81</v>
      </c>
      <c r="J52" s="18">
        <v>88</v>
      </c>
      <c r="K52" s="34">
        <v>83.4</v>
      </c>
      <c r="L52" s="35">
        <v>68.8</v>
      </c>
      <c r="M52" s="3" t="s">
        <v>12</v>
      </c>
      <c r="N52" s="3"/>
    </row>
    <row r="53" spans="1:14" ht="18" customHeight="1">
      <c r="A53" s="2">
        <v>51</v>
      </c>
      <c r="B53" s="3" t="s">
        <v>225</v>
      </c>
      <c r="C53" s="3" t="s">
        <v>226</v>
      </c>
      <c r="D53" s="6" t="s">
        <v>126</v>
      </c>
      <c r="E53" s="7" t="s">
        <v>127</v>
      </c>
      <c r="F53" s="32">
        <v>303</v>
      </c>
      <c r="G53" s="18">
        <v>67</v>
      </c>
      <c r="H53" s="18">
        <v>76</v>
      </c>
      <c r="I53" s="18">
        <v>83</v>
      </c>
      <c r="J53" s="18">
        <v>84</v>
      </c>
      <c r="K53" s="34">
        <v>78.80000000000001</v>
      </c>
      <c r="L53" s="35">
        <v>67.9</v>
      </c>
      <c r="M53" s="3" t="s">
        <v>12</v>
      </c>
      <c r="N53" s="3"/>
    </row>
    <row r="54" spans="1:14" ht="18" customHeight="1">
      <c r="A54" s="2">
        <v>52</v>
      </c>
      <c r="B54" s="3" t="s">
        <v>227</v>
      </c>
      <c r="C54" s="3" t="s">
        <v>228</v>
      </c>
      <c r="D54" s="6" t="s">
        <v>128</v>
      </c>
      <c r="E54" s="7" t="s">
        <v>129</v>
      </c>
      <c r="F54" s="32">
        <v>297</v>
      </c>
      <c r="G54" s="18">
        <v>76</v>
      </c>
      <c r="H54" s="18">
        <v>71</v>
      </c>
      <c r="I54" s="18">
        <v>78</v>
      </c>
      <c r="J54" s="18">
        <v>84</v>
      </c>
      <c r="K54" s="34">
        <v>78.6</v>
      </c>
      <c r="L54" s="35">
        <v>67.1</v>
      </c>
      <c r="M54" s="3" t="s">
        <v>12</v>
      </c>
      <c r="N54" s="3"/>
    </row>
    <row r="55" spans="1:14" ht="18" customHeight="1">
      <c r="A55" s="2">
        <v>53</v>
      </c>
      <c r="B55" s="3" t="s">
        <v>229</v>
      </c>
      <c r="C55" s="3" t="s">
        <v>230</v>
      </c>
      <c r="D55" s="6" t="s">
        <v>108</v>
      </c>
      <c r="E55" s="7" t="s">
        <v>109</v>
      </c>
      <c r="F55" s="32">
        <v>352</v>
      </c>
      <c r="G55" s="18">
        <v>74</v>
      </c>
      <c r="H55" s="18">
        <v>83</v>
      </c>
      <c r="I55" s="18">
        <v>72</v>
      </c>
      <c r="J55" s="18">
        <v>85</v>
      </c>
      <c r="K55" s="34">
        <v>79.80000000000001</v>
      </c>
      <c r="L55" s="35">
        <v>74.2</v>
      </c>
      <c r="M55" s="3" t="s">
        <v>12</v>
      </c>
      <c r="N55" s="3"/>
    </row>
    <row r="56" spans="1:14" ht="18" customHeight="1">
      <c r="A56" s="2">
        <v>54</v>
      </c>
      <c r="B56" s="3" t="s">
        <v>231</v>
      </c>
      <c r="C56" s="3" t="s">
        <v>232</v>
      </c>
      <c r="D56" s="6" t="s">
        <v>116</v>
      </c>
      <c r="E56" s="7" t="s">
        <v>117</v>
      </c>
      <c r="F56" s="32">
        <v>317</v>
      </c>
      <c r="G56" s="18">
        <v>74</v>
      </c>
      <c r="H56" s="18">
        <v>72</v>
      </c>
      <c r="I56" s="18">
        <v>79</v>
      </c>
      <c r="J56" s="18">
        <v>83</v>
      </c>
      <c r="K56" s="34">
        <v>78.2</v>
      </c>
      <c r="L56" s="35">
        <v>69.3</v>
      </c>
      <c r="M56" s="3" t="s">
        <v>12</v>
      </c>
      <c r="N56" s="3"/>
    </row>
    <row r="57" spans="1:14" ht="18" customHeight="1">
      <c r="A57" s="2">
        <v>55</v>
      </c>
      <c r="B57" s="3" t="s">
        <v>233</v>
      </c>
      <c r="C57" s="3" t="s">
        <v>204</v>
      </c>
      <c r="D57" s="6" t="s">
        <v>122</v>
      </c>
      <c r="E57" s="7" t="s">
        <v>123</v>
      </c>
      <c r="F57" s="32">
        <v>306</v>
      </c>
      <c r="G57" s="18">
        <v>83</v>
      </c>
      <c r="H57" s="18">
        <v>78</v>
      </c>
      <c r="I57" s="18">
        <v>72</v>
      </c>
      <c r="J57" s="18">
        <v>81</v>
      </c>
      <c r="K57" s="34">
        <v>79</v>
      </c>
      <c r="L57" s="35">
        <v>68.3</v>
      </c>
      <c r="M57" s="3" t="s">
        <v>12</v>
      </c>
      <c r="N57" s="3"/>
    </row>
    <row r="58" spans="1:14" ht="18" customHeight="1">
      <c r="A58" s="2">
        <v>56</v>
      </c>
      <c r="B58" s="3" t="s">
        <v>234</v>
      </c>
      <c r="C58" s="3" t="s">
        <v>235</v>
      </c>
      <c r="D58" s="6" t="s">
        <v>130</v>
      </c>
      <c r="E58" s="7" t="s">
        <v>131</v>
      </c>
      <c r="F58" s="32">
        <v>303</v>
      </c>
      <c r="G58" s="18">
        <v>66</v>
      </c>
      <c r="H58" s="18">
        <v>79</v>
      </c>
      <c r="I58" s="18">
        <v>77</v>
      </c>
      <c r="J58" s="18">
        <v>80</v>
      </c>
      <c r="K58" s="34">
        <v>76.4</v>
      </c>
      <c r="L58" s="35">
        <v>66.9</v>
      </c>
      <c r="M58" s="3" t="s">
        <v>12</v>
      </c>
      <c r="N58" s="3"/>
    </row>
    <row r="59" spans="1:14" ht="18" customHeight="1">
      <c r="A59" s="2">
        <v>57</v>
      </c>
      <c r="B59" s="3" t="s">
        <v>236</v>
      </c>
      <c r="C59" s="3" t="s">
        <v>237</v>
      </c>
      <c r="D59" s="6" t="s">
        <v>114</v>
      </c>
      <c r="E59" s="7" t="s">
        <v>115</v>
      </c>
      <c r="F59" s="32">
        <v>322</v>
      </c>
      <c r="G59" s="18">
        <v>70</v>
      </c>
      <c r="H59" s="18">
        <v>73</v>
      </c>
      <c r="I59" s="18">
        <v>75</v>
      </c>
      <c r="J59" s="18">
        <v>85</v>
      </c>
      <c r="K59" s="34">
        <v>77.6</v>
      </c>
      <c r="L59" s="35">
        <v>69.7</v>
      </c>
      <c r="M59" s="3" t="s">
        <v>12</v>
      </c>
      <c r="N59" s="3"/>
    </row>
    <row r="60" spans="1:14" ht="18" customHeight="1">
      <c r="A60" s="2">
        <v>58</v>
      </c>
      <c r="B60" s="3" t="s">
        <v>236</v>
      </c>
      <c r="C60" s="3" t="s">
        <v>237</v>
      </c>
      <c r="D60" s="6" t="s">
        <v>100</v>
      </c>
      <c r="E60" s="7" t="s">
        <v>101</v>
      </c>
      <c r="F60" s="32">
        <v>335</v>
      </c>
      <c r="G60" s="18">
        <v>85</v>
      </c>
      <c r="H60" s="18">
        <v>86</v>
      </c>
      <c r="I60" s="18">
        <v>85</v>
      </c>
      <c r="J60" s="18">
        <v>86</v>
      </c>
      <c r="K60" s="34">
        <v>85.6</v>
      </c>
      <c r="L60" s="35">
        <v>74.4</v>
      </c>
      <c r="M60" s="3" t="s">
        <v>12</v>
      </c>
      <c r="N60" s="3"/>
    </row>
    <row r="61" spans="1:14" ht="18" customHeight="1">
      <c r="A61" s="2">
        <v>59</v>
      </c>
      <c r="B61" s="3" t="s">
        <v>238</v>
      </c>
      <c r="C61" s="3" t="s">
        <v>172</v>
      </c>
      <c r="D61" s="6" t="s">
        <v>146</v>
      </c>
      <c r="E61" s="7" t="s">
        <v>147</v>
      </c>
      <c r="F61" s="32">
        <v>301</v>
      </c>
      <c r="G61" s="18">
        <v>80</v>
      </c>
      <c r="H61" s="18">
        <v>75</v>
      </c>
      <c r="I61" s="18">
        <v>74</v>
      </c>
      <c r="J61" s="18">
        <v>80</v>
      </c>
      <c r="K61" s="34">
        <v>77.8</v>
      </c>
      <c r="L61" s="35">
        <v>67.2</v>
      </c>
      <c r="M61" s="3" t="s">
        <v>12</v>
      </c>
      <c r="N61" s="3"/>
    </row>
    <row r="62" spans="1:14" ht="18" customHeight="1">
      <c r="A62" s="2">
        <v>60</v>
      </c>
      <c r="B62" s="3" t="s">
        <v>239</v>
      </c>
      <c r="C62" s="3" t="s">
        <v>240</v>
      </c>
      <c r="D62" s="6" t="s">
        <v>112</v>
      </c>
      <c r="E62" s="7" t="s">
        <v>113</v>
      </c>
      <c r="F62" s="32">
        <v>314</v>
      </c>
      <c r="G62" s="18">
        <v>82</v>
      </c>
      <c r="H62" s="18">
        <v>81</v>
      </c>
      <c r="I62" s="18">
        <v>79</v>
      </c>
      <c r="J62" s="18">
        <v>88</v>
      </c>
      <c r="K62" s="34">
        <v>83.6</v>
      </c>
      <c r="L62" s="35">
        <v>71.1</v>
      </c>
      <c r="M62" s="3" t="s">
        <v>12</v>
      </c>
      <c r="N62" s="3"/>
    </row>
    <row r="63" spans="1:14" ht="18" customHeight="1">
      <c r="A63" s="2">
        <v>61</v>
      </c>
      <c r="B63" s="3" t="s">
        <v>239</v>
      </c>
      <c r="C63" s="3" t="s">
        <v>240</v>
      </c>
      <c r="D63" s="6" t="s">
        <v>104</v>
      </c>
      <c r="E63" s="7" t="s">
        <v>105</v>
      </c>
      <c r="F63" s="32">
        <v>362</v>
      </c>
      <c r="G63" s="18">
        <v>84</v>
      </c>
      <c r="H63" s="18">
        <v>85</v>
      </c>
      <c r="I63" s="18">
        <v>72</v>
      </c>
      <c r="J63" s="18">
        <v>89</v>
      </c>
      <c r="K63" s="34">
        <v>83.8</v>
      </c>
      <c r="L63" s="35">
        <v>77</v>
      </c>
      <c r="M63" s="3" t="s">
        <v>12</v>
      </c>
      <c r="N63" s="3"/>
    </row>
    <row r="64" spans="1:14" ht="18" customHeight="1">
      <c r="A64" s="2">
        <v>62</v>
      </c>
      <c r="B64" s="3" t="s">
        <v>241</v>
      </c>
      <c r="C64" s="3" t="s">
        <v>242</v>
      </c>
      <c r="D64" s="6" t="s">
        <v>124</v>
      </c>
      <c r="E64" s="7" t="s">
        <v>125</v>
      </c>
      <c r="F64" s="32">
        <v>292</v>
      </c>
      <c r="G64" s="18">
        <v>79</v>
      </c>
      <c r="H64" s="18">
        <v>81</v>
      </c>
      <c r="I64" s="18">
        <v>85</v>
      </c>
      <c r="J64" s="18">
        <v>84</v>
      </c>
      <c r="K64" s="34">
        <v>82.6</v>
      </c>
      <c r="L64" s="35">
        <v>68.1</v>
      </c>
      <c r="M64" s="3" t="s">
        <v>12</v>
      </c>
      <c r="N64" s="3"/>
    </row>
    <row r="65" spans="1:14" ht="18" customHeight="1">
      <c r="A65" s="2">
        <v>63</v>
      </c>
      <c r="B65" s="3" t="s">
        <v>243</v>
      </c>
      <c r="C65" s="3" t="s">
        <v>244</v>
      </c>
      <c r="D65" s="6" t="s">
        <v>132</v>
      </c>
      <c r="E65" s="7" t="s">
        <v>133</v>
      </c>
      <c r="F65" s="32">
        <v>307</v>
      </c>
      <c r="G65" s="18">
        <v>59</v>
      </c>
      <c r="H65" s="18">
        <v>69</v>
      </c>
      <c r="I65" s="18">
        <v>66</v>
      </c>
      <c r="J65" s="18">
        <v>77</v>
      </c>
      <c r="K65" s="34">
        <v>69.60000000000001</v>
      </c>
      <c r="L65" s="35">
        <v>64.7</v>
      </c>
      <c r="M65" s="3" t="s">
        <v>12</v>
      </c>
      <c r="N65" s="3"/>
    </row>
    <row r="66" spans="1:14" ht="18" customHeight="1">
      <c r="A66" s="2">
        <v>64</v>
      </c>
      <c r="B66" s="3" t="s">
        <v>243</v>
      </c>
      <c r="C66" s="3" t="s">
        <v>244</v>
      </c>
      <c r="D66" s="6" t="s">
        <v>134</v>
      </c>
      <c r="E66" s="7" t="s">
        <v>135</v>
      </c>
      <c r="F66" s="32">
        <v>284</v>
      </c>
      <c r="G66" s="18">
        <v>68</v>
      </c>
      <c r="H66" s="18">
        <v>67</v>
      </c>
      <c r="I66" s="18">
        <v>77</v>
      </c>
      <c r="J66" s="18">
        <v>77</v>
      </c>
      <c r="K66" s="34">
        <v>73.2</v>
      </c>
      <c r="L66" s="35">
        <v>63.4</v>
      </c>
      <c r="M66" s="3" t="s">
        <v>12</v>
      </c>
      <c r="N66" s="3"/>
    </row>
    <row r="67" spans="1:14" ht="18" customHeight="1">
      <c r="A67" s="2">
        <v>65</v>
      </c>
      <c r="B67" s="3" t="s">
        <v>245</v>
      </c>
      <c r="C67" s="3" t="s">
        <v>246</v>
      </c>
      <c r="D67" s="6" t="s">
        <v>148</v>
      </c>
      <c r="E67" s="7" t="s">
        <v>149</v>
      </c>
      <c r="F67" s="32">
        <v>278</v>
      </c>
      <c r="G67" s="18">
        <v>75</v>
      </c>
      <c r="H67" s="18">
        <v>82</v>
      </c>
      <c r="I67" s="18">
        <v>86</v>
      </c>
      <c r="J67" s="18">
        <v>83</v>
      </c>
      <c r="K67" s="34">
        <v>81.80000000000001</v>
      </c>
      <c r="L67" s="35">
        <v>66.1</v>
      </c>
      <c r="M67" s="3" t="s">
        <v>12</v>
      </c>
      <c r="N67" s="3"/>
    </row>
    <row r="68" spans="1:14" ht="18" customHeight="1">
      <c r="A68" s="2">
        <v>66</v>
      </c>
      <c r="B68" s="3" t="s">
        <v>247</v>
      </c>
      <c r="C68" s="3" t="s">
        <v>248</v>
      </c>
      <c r="D68" s="6" t="s">
        <v>120</v>
      </c>
      <c r="E68" s="7" t="s">
        <v>121</v>
      </c>
      <c r="F68" s="32">
        <v>304</v>
      </c>
      <c r="G68" s="18">
        <v>73</v>
      </c>
      <c r="H68" s="18">
        <v>78</v>
      </c>
      <c r="I68" s="18">
        <v>76</v>
      </c>
      <c r="J68" s="18" t="s">
        <v>249</v>
      </c>
      <c r="K68" s="34">
        <v>79.8</v>
      </c>
      <c r="L68" s="35">
        <v>68.4</v>
      </c>
      <c r="M68" s="3" t="s">
        <v>12</v>
      </c>
      <c r="N68" s="3"/>
    </row>
    <row r="69" spans="1:14" ht="18" customHeight="1">
      <c r="A69" s="2">
        <v>67</v>
      </c>
      <c r="B69" s="3" t="s">
        <v>223</v>
      </c>
      <c r="C69" s="3" t="s">
        <v>224</v>
      </c>
      <c r="D69" s="6" t="s">
        <v>110</v>
      </c>
      <c r="E69" s="7" t="s">
        <v>111</v>
      </c>
      <c r="F69" s="32">
        <v>339</v>
      </c>
      <c r="G69" s="18">
        <v>72</v>
      </c>
      <c r="H69" s="18">
        <v>79</v>
      </c>
      <c r="I69" s="18">
        <v>86</v>
      </c>
      <c r="J69" s="18">
        <v>88</v>
      </c>
      <c r="K69" s="34">
        <v>82.6</v>
      </c>
      <c r="L69" s="35">
        <v>73.7</v>
      </c>
      <c r="M69" s="3" t="s">
        <v>12</v>
      </c>
      <c r="N69" s="3"/>
    </row>
    <row r="70" spans="1:14" ht="18" customHeight="1">
      <c r="A70" s="2">
        <v>68</v>
      </c>
      <c r="B70" s="3" t="s">
        <v>215</v>
      </c>
      <c r="C70" s="3" t="s">
        <v>216</v>
      </c>
      <c r="D70" s="6" t="s">
        <v>136</v>
      </c>
      <c r="E70" s="7" t="s">
        <v>137</v>
      </c>
      <c r="F70" s="32">
        <v>322</v>
      </c>
      <c r="G70" s="18"/>
      <c r="H70" s="18"/>
      <c r="I70" s="18"/>
      <c r="J70" s="18"/>
      <c r="K70" s="34"/>
      <c r="L70" s="35"/>
      <c r="M70" s="3"/>
      <c r="N70" s="3" t="s">
        <v>84</v>
      </c>
    </row>
    <row r="71" spans="1:14" ht="18" customHeight="1">
      <c r="A71" s="2">
        <v>69</v>
      </c>
      <c r="B71" s="3" t="s">
        <v>215</v>
      </c>
      <c r="C71" s="3" t="s">
        <v>216</v>
      </c>
      <c r="D71" s="6" t="s">
        <v>138</v>
      </c>
      <c r="E71" s="7" t="s">
        <v>139</v>
      </c>
      <c r="F71" s="32">
        <v>319</v>
      </c>
      <c r="G71" s="18"/>
      <c r="H71" s="18"/>
      <c r="I71" s="18"/>
      <c r="J71" s="18"/>
      <c r="K71" s="34"/>
      <c r="L71" s="35"/>
      <c r="M71" s="3"/>
      <c r="N71" s="3" t="s">
        <v>84</v>
      </c>
    </row>
    <row r="72" spans="1:14" ht="18" customHeight="1">
      <c r="A72" s="2">
        <v>70</v>
      </c>
      <c r="B72" s="3" t="s">
        <v>217</v>
      </c>
      <c r="C72" s="3" t="s">
        <v>218</v>
      </c>
      <c r="D72" s="6" t="s">
        <v>140</v>
      </c>
      <c r="E72" s="7" t="s">
        <v>141</v>
      </c>
      <c r="F72" s="32">
        <v>304</v>
      </c>
      <c r="G72" s="18"/>
      <c r="H72" s="18"/>
      <c r="I72" s="18"/>
      <c r="J72" s="18"/>
      <c r="K72" s="34"/>
      <c r="L72" s="35"/>
      <c r="M72" s="3"/>
      <c r="N72" s="3" t="s">
        <v>84</v>
      </c>
    </row>
    <row r="73" spans="1:14" ht="18" customHeight="1">
      <c r="A73" s="2">
        <v>71</v>
      </c>
      <c r="B73" s="3" t="s">
        <v>219</v>
      </c>
      <c r="C73" s="3" t="s">
        <v>220</v>
      </c>
      <c r="D73" s="6" t="s">
        <v>154</v>
      </c>
      <c r="E73" s="7" t="s">
        <v>155</v>
      </c>
      <c r="F73" s="32">
        <v>334</v>
      </c>
      <c r="G73" s="18"/>
      <c r="H73" s="18"/>
      <c r="I73" s="18"/>
      <c r="J73" s="18"/>
      <c r="K73" s="34"/>
      <c r="L73" s="35"/>
      <c r="M73" s="3"/>
      <c r="N73" s="3" t="s">
        <v>84</v>
      </c>
    </row>
    <row r="74" spans="1:14" ht="18" customHeight="1">
      <c r="A74" s="2">
        <v>72</v>
      </c>
      <c r="B74" s="3" t="s">
        <v>219</v>
      </c>
      <c r="C74" s="3" t="s">
        <v>220</v>
      </c>
      <c r="D74" s="6" t="s">
        <v>156</v>
      </c>
      <c r="E74" s="7" t="s">
        <v>157</v>
      </c>
      <c r="F74" s="32">
        <v>266</v>
      </c>
      <c r="G74" s="18"/>
      <c r="H74" s="18"/>
      <c r="I74" s="18"/>
      <c r="J74" s="18"/>
      <c r="K74" s="34"/>
      <c r="L74" s="35"/>
      <c r="M74" s="3"/>
      <c r="N74" s="3" t="s">
        <v>84</v>
      </c>
    </row>
  </sheetData>
  <sheetProtection/>
  <mergeCells count="14">
    <mergeCell ref="N1:N2"/>
    <mergeCell ref="I1:I2"/>
    <mergeCell ref="K1:K2"/>
    <mergeCell ref="L1:L2"/>
    <mergeCell ref="M1:M2"/>
    <mergeCell ref="J1:J2"/>
    <mergeCell ref="A1:A2"/>
    <mergeCell ref="D1:D2"/>
    <mergeCell ref="E1:E2"/>
    <mergeCell ref="F1:F2"/>
    <mergeCell ref="G1:G2"/>
    <mergeCell ref="H1:H2"/>
    <mergeCell ref="B1:B2"/>
    <mergeCell ref="C1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2015-03-27T10:42:59Z</cp:lastPrinted>
  <dcterms:created xsi:type="dcterms:W3CDTF">1996-12-17T01:32:42Z</dcterms:created>
  <dcterms:modified xsi:type="dcterms:W3CDTF">2020-06-03T01:53:50Z</dcterms:modified>
  <cp:category/>
  <cp:version/>
  <cp:contentType/>
  <cp:contentStatus/>
</cp:coreProperties>
</file>