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filterPrivacy="1" defaultThemeVersion="124226"/>
  <xr:revisionPtr revIDLastSave="0" documentId="13_ncr:1_{128AC112-4C6D-47AF-A47C-929685D369D2}" xr6:coauthVersionLast="44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Sheet1!$2:$4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9" i="1" l="1"/>
  <c r="H8" i="1" l="1"/>
  <c r="G5" i="1"/>
  <c r="G6" i="1" l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H5" i="1"/>
  <c r="N5" i="1"/>
  <c r="N25" i="1"/>
  <c r="L25" i="1"/>
  <c r="H25" i="1" s="1"/>
  <c r="J25" i="1"/>
  <c r="N13" i="1"/>
  <c r="N6" i="1" l="1"/>
  <c r="N29" i="1" s="1"/>
  <c r="N7" i="1"/>
  <c r="N8" i="1"/>
  <c r="N9" i="1"/>
  <c r="N10" i="1"/>
  <c r="N11" i="1"/>
  <c r="N12" i="1"/>
  <c r="N14" i="1"/>
  <c r="N15" i="1"/>
  <c r="N16" i="1"/>
  <c r="N17" i="1"/>
  <c r="N18" i="1"/>
  <c r="N19" i="1"/>
  <c r="N20" i="1"/>
  <c r="N21" i="1"/>
  <c r="N22" i="1"/>
  <c r="N23" i="1"/>
  <c r="N24" i="1"/>
  <c r="N26" i="1"/>
  <c r="N27" i="1"/>
  <c r="N28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6" i="1"/>
  <c r="L27" i="1"/>
  <c r="L28" i="1"/>
  <c r="L5" i="1"/>
  <c r="L29" i="1" s="1"/>
  <c r="J6" i="1"/>
  <c r="J7" i="1"/>
  <c r="J8" i="1"/>
  <c r="J9" i="1"/>
  <c r="J10" i="1"/>
  <c r="J11" i="1"/>
  <c r="J12" i="1"/>
  <c r="J13" i="1"/>
  <c r="H13" i="1" s="1"/>
  <c r="J14" i="1"/>
  <c r="J15" i="1"/>
  <c r="J16" i="1"/>
  <c r="J17" i="1"/>
  <c r="H17" i="1" s="1"/>
  <c r="J18" i="1"/>
  <c r="J19" i="1"/>
  <c r="J20" i="1"/>
  <c r="J21" i="1"/>
  <c r="H21" i="1" s="1"/>
  <c r="J22" i="1"/>
  <c r="J23" i="1"/>
  <c r="J24" i="1"/>
  <c r="J26" i="1"/>
  <c r="H26" i="1" s="1"/>
  <c r="J27" i="1"/>
  <c r="J28" i="1"/>
  <c r="J5" i="1"/>
  <c r="J29" i="1" l="1"/>
  <c r="H24" i="1"/>
  <c r="H20" i="1"/>
  <c r="H16" i="1"/>
  <c r="H12" i="1"/>
  <c r="H28" i="1"/>
  <c r="H23" i="1"/>
  <c r="H19" i="1"/>
  <c r="H15" i="1"/>
  <c r="H11" i="1"/>
  <c r="H7" i="1"/>
  <c r="H27" i="1"/>
  <c r="H22" i="1"/>
  <c r="H18" i="1"/>
  <c r="H14" i="1"/>
  <c r="H10" i="1"/>
  <c r="H6" i="1"/>
  <c r="H29" i="1"/>
</calcChain>
</file>

<file path=xl/sharedStrings.xml><?xml version="1.0" encoding="utf-8"?>
<sst xmlns="http://schemas.openxmlformats.org/spreadsheetml/2006/main" count="92" uniqueCount="38">
  <si>
    <t>序号</t>
  </si>
  <si>
    <t>学院</t>
  </si>
  <si>
    <t>数学与信息科学学院</t>
  </si>
  <si>
    <t>物理学院</t>
  </si>
  <si>
    <t>电子与电气工程学院</t>
  </si>
  <si>
    <t>化学化工学院</t>
  </si>
  <si>
    <t>环境学院</t>
  </si>
  <si>
    <t>生命科学学院</t>
  </si>
  <si>
    <t>水产学院</t>
  </si>
  <si>
    <t>计算机与信息工程学院</t>
  </si>
  <si>
    <t>软件学院</t>
  </si>
  <si>
    <t>外国语学院</t>
  </si>
  <si>
    <t>政治与公共管理学院</t>
  </si>
  <si>
    <t>商学院</t>
  </si>
  <si>
    <t>文学院</t>
  </si>
  <si>
    <t>教育学部</t>
  </si>
  <si>
    <t>历史文化学院</t>
  </si>
  <si>
    <t>旅游学院</t>
  </si>
  <si>
    <t>法学院</t>
  </si>
  <si>
    <t>社会事业学院</t>
  </si>
  <si>
    <t>马克思主义学院</t>
  </si>
  <si>
    <t>体育学院</t>
  </si>
  <si>
    <t>音乐舞蹈学院</t>
  </si>
  <si>
    <t>美术学院</t>
  </si>
  <si>
    <t>国际教育学院</t>
  </si>
  <si>
    <t>焦作师专</t>
  </si>
  <si>
    <t>人数</t>
    <phoneticPr fontId="1" type="noConversion"/>
  </si>
  <si>
    <t>金额</t>
    <phoneticPr fontId="1" type="noConversion"/>
  </si>
  <si>
    <t>国家奖学金</t>
    <phoneticPr fontId="1" type="noConversion"/>
  </si>
  <si>
    <t>人数</t>
    <phoneticPr fontId="1" type="noConversion"/>
  </si>
  <si>
    <t>国家励志奖学金</t>
    <phoneticPr fontId="1" type="noConversion"/>
  </si>
  <si>
    <t>国家助学金</t>
    <phoneticPr fontId="1" type="noConversion"/>
  </si>
  <si>
    <r>
      <t xml:space="preserve">   </t>
    </r>
    <r>
      <rPr>
        <sz val="20"/>
        <color theme="1"/>
        <rFont val="宋体"/>
        <family val="3"/>
        <charset val="134"/>
        <scheme val="minor"/>
      </rPr>
      <t xml:space="preserve">  2019年各学院奖助学金名额分配表</t>
    </r>
    <phoneticPr fontId="1" type="noConversion"/>
  </si>
  <si>
    <t>金额</t>
    <phoneticPr fontId="1" type="noConversion"/>
  </si>
  <si>
    <t>一等</t>
    <phoneticPr fontId="1" type="noConversion"/>
  </si>
  <si>
    <t>二等</t>
    <phoneticPr fontId="1" type="noConversion"/>
  </si>
  <si>
    <t>三等</t>
    <phoneticPr fontId="1" type="noConversion"/>
  </si>
  <si>
    <t>合计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</si>
</sst>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4"/>
      <color theme="1"/>
      <name val="宋体"/>
      <family val="2"/>
      <scheme val="minor"/>
    </font>
    <font>
      <sz val="14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sz val="20"/>
      <color theme="1"/>
      <name val="宋体"/>
      <family val="3"/>
      <charset val="134"/>
      <scheme val="minor"/>
    </font>
    <font>
      <sz val="11"/>
      <color rgb="FFFF0000"/>
      <name val="宋体"/>
      <family val="2"/>
      <scheme val="minor"/>
    </font>
    <font>
      <sz val="14"/>
      <name val="宋体"/>
      <family val="3"/>
      <charset val="134"/>
      <scheme val="minor"/>
    </font>
    <font>
      <sz val="1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/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/>
    </xf>
  </cellXfs>
  <cellStyles count="1">
    <cellStyle name="常规" xfId="0" builtinId="0"/>
  </cellStyles>
  <dxfs count="0"/>
  <tableStyles count="0" defaultTableStyle="TableStyleMedium2" defaultPivotStyle="Pivot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2"/>
  <sheetViews>
    <sheetView tabSelected="1" zoomScale="68" zoomScaleNormal="68" workbookViewId="0">
      <selection activeCell="R15" sqref="R15"/>
    </sheetView>
  </sheetViews>
  <sheetFormatPr defaultRowHeight="13.5" x14ac:dyDescent="0.15"/>
  <cols>
    <col min="1" max="1" width="5" style="3" customWidth="1"/>
    <col min="2" max="2" width="25.375" style="3" customWidth="1"/>
    <col min="3" max="3" width="6.375" style="3" customWidth="1"/>
    <col min="4" max="4" width="11.875" style="3" customWidth="1"/>
    <col min="5" max="5" width="6.375" style="4" customWidth="1"/>
    <col min="6" max="6" width="13.25" style="4" customWidth="1"/>
    <col min="7" max="7" width="6.375" style="17" customWidth="1"/>
    <col min="8" max="8" width="11.375" style="17" customWidth="1"/>
    <col min="9" max="9" width="6" style="4" customWidth="1"/>
    <col min="10" max="10" width="10.5" style="4" customWidth="1"/>
    <col min="11" max="11" width="7" style="3" customWidth="1"/>
    <col min="12" max="12" width="12.125" style="3" customWidth="1"/>
    <col min="13" max="13" width="7" style="3" customWidth="1"/>
    <col min="14" max="14" width="11.375" style="3" bestFit="1" customWidth="1"/>
    <col min="15" max="16384" width="9" style="3"/>
  </cols>
  <sheetData>
    <row r="1" spans="1:14" ht="33.75" customHeight="1" x14ac:dyDescent="0.15">
      <c r="A1" s="10" t="s">
        <v>32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</row>
    <row r="2" spans="1:14" ht="24" customHeight="1" x14ac:dyDescent="0.15">
      <c r="A2" s="11" t="s">
        <v>0</v>
      </c>
      <c r="B2" s="11" t="s">
        <v>1</v>
      </c>
      <c r="C2" s="7" t="s">
        <v>28</v>
      </c>
      <c r="D2" s="9"/>
      <c r="E2" s="7" t="s">
        <v>30</v>
      </c>
      <c r="F2" s="9"/>
      <c r="G2" s="7" t="s">
        <v>31</v>
      </c>
      <c r="H2" s="8"/>
      <c r="I2" s="8"/>
      <c r="J2" s="8"/>
      <c r="K2" s="8"/>
      <c r="L2" s="8"/>
      <c r="M2" s="8"/>
      <c r="N2" s="9"/>
    </row>
    <row r="3" spans="1:14" ht="24" customHeight="1" x14ac:dyDescent="0.15">
      <c r="A3" s="12"/>
      <c r="B3" s="12"/>
      <c r="C3" s="11" t="s">
        <v>29</v>
      </c>
      <c r="D3" s="11" t="s">
        <v>27</v>
      </c>
      <c r="E3" s="11" t="s">
        <v>29</v>
      </c>
      <c r="F3" s="11" t="s">
        <v>27</v>
      </c>
      <c r="G3" s="15" t="s">
        <v>26</v>
      </c>
      <c r="H3" s="15" t="s">
        <v>27</v>
      </c>
      <c r="I3" s="14" t="s">
        <v>34</v>
      </c>
      <c r="J3" s="14"/>
      <c r="K3" s="14" t="s">
        <v>35</v>
      </c>
      <c r="L3" s="14"/>
      <c r="M3" s="7" t="s">
        <v>36</v>
      </c>
      <c r="N3" s="9"/>
    </row>
    <row r="4" spans="1:14" ht="24.75" customHeight="1" x14ac:dyDescent="0.15">
      <c r="A4" s="13"/>
      <c r="B4" s="13"/>
      <c r="C4" s="13"/>
      <c r="D4" s="13"/>
      <c r="E4" s="13"/>
      <c r="F4" s="13"/>
      <c r="G4" s="15"/>
      <c r="H4" s="15"/>
      <c r="I4" s="1" t="s">
        <v>26</v>
      </c>
      <c r="J4" s="1" t="s">
        <v>33</v>
      </c>
      <c r="K4" s="1" t="s">
        <v>26</v>
      </c>
      <c r="L4" s="1" t="s">
        <v>33</v>
      </c>
      <c r="M4" s="1" t="s">
        <v>26</v>
      </c>
      <c r="N4" s="1" t="s">
        <v>33</v>
      </c>
    </row>
    <row r="5" spans="1:14" ht="21.95" customHeight="1" x14ac:dyDescent="0.15">
      <c r="A5" s="2">
        <v>1</v>
      </c>
      <c r="B5" s="2" t="s">
        <v>2</v>
      </c>
      <c r="C5" s="2">
        <v>5</v>
      </c>
      <c r="D5" s="2">
        <v>40000</v>
      </c>
      <c r="E5" s="2">
        <v>77</v>
      </c>
      <c r="F5" s="2">
        <v>385000</v>
      </c>
      <c r="G5" s="16">
        <f>I5+K5+M5</f>
        <v>582</v>
      </c>
      <c r="H5" s="16">
        <f>J5+L5+N5</f>
        <v>1916400</v>
      </c>
      <c r="I5" s="1">
        <v>144</v>
      </c>
      <c r="J5" s="1">
        <f>I5*4000</f>
        <v>576000</v>
      </c>
      <c r="K5" s="1">
        <v>288</v>
      </c>
      <c r="L5" s="1">
        <f>K5*3300</f>
        <v>950400</v>
      </c>
      <c r="M5" s="1">
        <v>150</v>
      </c>
      <c r="N5" s="1">
        <f>M5*2600</f>
        <v>390000</v>
      </c>
    </row>
    <row r="6" spans="1:14" ht="21.95" customHeight="1" x14ac:dyDescent="0.15">
      <c r="A6" s="2">
        <v>2</v>
      </c>
      <c r="B6" s="2" t="s">
        <v>3</v>
      </c>
      <c r="C6" s="2">
        <v>3</v>
      </c>
      <c r="D6" s="2">
        <v>24000</v>
      </c>
      <c r="E6" s="2">
        <v>48</v>
      </c>
      <c r="F6" s="2">
        <v>240000</v>
      </c>
      <c r="G6" s="16">
        <f t="shared" ref="G6:G28" si="0">I6+K6+M6</f>
        <v>381</v>
      </c>
      <c r="H6" s="16">
        <f t="shared" ref="H6:H28" si="1">J6+L6+N6</f>
        <v>1256600</v>
      </c>
      <c r="I6" s="1">
        <v>95</v>
      </c>
      <c r="J6" s="1">
        <f t="shared" ref="J6:J28" si="2">I6*4000</f>
        <v>380000</v>
      </c>
      <c r="K6" s="1">
        <v>190</v>
      </c>
      <c r="L6" s="1">
        <f t="shared" ref="L6:L28" si="3">K6*3300</f>
        <v>627000</v>
      </c>
      <c r="M6" s="1">
        <v>96</v>
      </c>
      <c r="N6" s="1">
        <f t="shared" ref="N6:N28" si="4">M6*2600</f>
        <v>249600</v>
      </c>
    </row>
    <row r="7" spans="1:14" ht="21.95" customHeight="1" x14ac:dyDescent="0.15">
      <c r="A7" s="2">
        <v>3</v>
      </c>
      <c r="B7" s="2" t="s">
        <v>4</v>
      </c>
      <c r="C7" s="2">
        <v>2</v>
      </c>
      <c r="D7" s="2">
        <v>16000</v>
      </c>
      <c r="E7" s="2">
        <v>33</v>
      </c>
      <c r="F7" s="2">
        <v>165000</v>
      </c>
      <c r="G7" s="16">
        <f t="shared" si="0"/>
        <v>266</v>
      </c>
      <c r="H7" s="16">
        <f t="shared" si="1"/>
        <v>877100</v>
      </c>
      <c r="I7" s="1">
        <v>66</v>
      </c>
      <c r="J7" s="1">
        <f t="shared" si="2"/>
        <v>264000</v>
      </c>
      <c r="K7" s="1">
        <v>133</v>
      </c>
      <c r="L7" s="1">
        <f t="shared" si="3"/>
        <v>438900</v>
      </c>
      <c r="M7" s="1">
        <v>67</v>
      </c>
      <c r="N7" s="1">
        <f t="shared" si="4"/>
        <v>174200</v>
      </c>
    </row>
    <row r="8" spans="1:14" ht="21.95" customHeight="1" x14ac:dyDescent="0.15">
      <c r="A8" s="2">
        <v>4</v>
      </c>
      <c r="B8" s="2" t="s">
        <v>5</v>
      </c>
      <c r="C8" s="2">
        <v>5</v>
      </c>
      <c r="D8" s="2">
        <v>40000</v>
      </c>
      <c r="E8" s="2">
        <v>65</v>
      </c>
      <c r="F8" s="2">
        <v>325000</v>
      </c>
      <c r="G8" s="16">
        <f t="shared" si="0"/>
        <v>517</v>
      </c>
      <c r="H8" s="16">
        <f>J8+L8+N8</f>
        <v>1701900</v>
      </c>
      <c r="I8" s="1">
        <v>128</v>
      </c>
      <c r="J8" s="1">
        <f t="shared" si="2"/>
        <v>512000</v>
      </c>
      <c r="K8" s="1">
        <v>255</v>
      </c>
      <c r="L8" s="1">
        <f t="shared" si="3"/>
        <v>841500</v>
      </c>
      <c r="M8" s="1">
        <v>134</v>
      </c>
      <c r="N8" s="1">
        <f t="shared" si="4"/>
        <v>348400</v>
      </c>
    </row>
    <row r="9" spans="1:14" ht="21.95" customHeight="1" x14ac:dyDescent="0.15">
      <c r="A9" s="2">
        <v>5</v>
      </c>
      <c r="B9" s="2" t="s">
        <v>6</v>
      </c>
      <c r="C9" s="2">
        <v>3</v>
      </c>
      <c r="D9" s="2">
        <v>24000</v>
      </c>
      <c r="E9" s="2">
        <v>34</v>
      </c>
      <c r="F9" s="2">
        <v>170000</v>
      </c>
      <c r="G9" s="16">
        <f t="shared" si="0"/>
        <v>266</v>
      </c>
      <c r="H9" s="16">
        <f>J9+L9+N9</f>
        <v>882000</v>
      </c>
      <c r="I9" s="1">
        <v>68</v>
      </c>
      <c r="J9" s="1">
        <f t="shared" si="2"/>
        <v>272000</v>
      </c>
      <c r="K9" s="1">
        <v>136</v>
      </c>
      <c r="L9" s="1">
        <f t="shared" si="3"/>
        <v>448800</v>
      </c>
      <c r="M9" s="1">
        <v>62</v>
      </c>
      <c r="N9" s="1">
        <f t="shared" si="4"/>
        <v>161200</v>
      </c>
    </row>
    <row r="10" spans="1:14" ht="21.95" customHeight="1" x14ac:dyDescent="0.15">
      <c r="A10" s="2">
        <v>6</v>
      </c>
      <c r="B10" s="2" t="s">
        <v>7</v>
      </c>
      <c r="C10" s="2">
        <v>5</v>
      </c>
      <c r="D10" s="2">
        <v>40000</v>
      </c>
      <c r="E10" s="2">
        <v>78</v>
      </c>
      <c r="F10" s="2">
        <v>390000</v>
      </c>
      <c r="G10" s="16">
        <f t="shared" si="0"/>
        <v>607</v>
      </c>
      <c r="H10" s="16">
        <f t="shared" si="1"/>
        <v>2003100</v>
      </c>
      <c r="I10" s="1">
        <v>152</v>
      </c>
      <c r="J10" s="1">
        <f t="shared" si="2"/>
        <v>608000</v>
      </c>
      <c r="K10" s="1">
        <v>303</v>
      </c>
      <c r="L10" s="1">
        <f t="shared" si="3"/>
        <v>999900</v>
      </c>
      <c r="M10" s="1">
        <v>152</v>
      </c>
      <c r="N10" s="1">
        <f t="shared" si="4"/>
        <v>395200</v>
      </c>
    </row>
    <row r="11" spans="1:14" ht="21.95" customHeight="1" x14ac:dyDescent="0.15">
      <c r="A11" s="2">
        <v>7</v>
      </c>
      <c r="B11" s="2" t="s">
        <v>8</v>
      </c>
      <c r="C11" s="2">
        <v>2</v>
      </c>
      <c r="D11" s="2">
        <v>16000</v>
      </c>
      <c r="E11" s="2">
        <v>25</v>
      </c>
      <c r="F11" s="2">
        <v>125000</v>
      </c>
      <c r="G11" s="16">
        <f t="shared" si="0"/>
        <v>196</v>
      </c>
      <c r="H11" s="16">
        <f t="shared" si="1"/>
        <v>646800</v>
      </c>
      <c r="I11" s="1">
        <v>49</v>
      </c>
      <c r="J11" s="1">
        <f t="shared" si="2"/>
        <v>196000</v>
      </c>
      <c r="K11" s="1">
        <v>98</v>
      </c>
      <c r="L11" s="1">
        <f t="shared" si="3"/>
        <v>323400</v>
      </c>
      <c r="M11" s="1">
        <v>49</v>
      </c>
      <c r="N11" s="1">
        <f t="shared" si="4"/>
        <v>127400</v>
      </c>
    </row>
    <row r="12" spans="1:14" ht="21.95" customHeight="1" x14ac:dyDescent="0.15">
      <c r="A12" s="2">
        <v>8</v>
      </c>
      <c r="B12" s="2" t="s">
        <v>9</v>
      </c>
      <c r="C12" s="2">
        <v>5</v>
      </c>
      <c r="D12" s="2">
        <v>40000</v>
      </c>
      <c r="E12" s="2">
        <v>65</v>
      </c>
      <c r="F12" s="2">
        <v>325000</v>
      </c>
      <c r="G12" s="16">
        <f t="shared" si="0"/>
        <v>507</v>
      </c>
      <c r="H12" s="16">
        <f t="shared" si="1"/>
        <v>1673100</v>
      </c>
      <c r="I12" s="1">
        <v>127</v>
      </c>
      <c r="J12" s="1">
        <f t="shared" si="2"/>
        <v>508000</v>
      </c>
      <c r="K12" s="1">
        <v>253</v>
      </c>
      <c r="L12" s="1">
        <f t="shared" si="3"/>
        <v>834900</v>
      </c>
      <c r="M12" s="1">
        <v>127</v>
      </c>
      <c r="N12" s="1">
        <f t="shared" si="4"/>
        <v>330200</v>
      </c>
    </row>
    <row r="13" spans="1:14" ht="21.95" customHeight="1" x14ac:dyDescent="0.15">
      <c r="A13" s="2">
        <v>9</v>
      </c>
      <c r="B13" s="2" t="s">
        <v>10</v>
      </c>
      <c r="C13" s="2">
        <v>3</v>
      </c>
      <c r="D13" s="2">
        <v>24000</v>
      </c>
      <c r="E13" s="2">
        <v>41</v>
      </c>
      <c r="F13" s="2">
        <v>205000</v>
      </c>
      <c r="G13" s="16">
        <f t="shared" si="0"/>
        <v>485</v>
      </c>
      <c r="H13" s="16">
        <f t="shared" si="1"/>
        <v>1596300</v>
      </c>
      <c r="I13" s="1">
        <v>120</v>
      </c>
      <c r="J13" s="1">
        <f t="shared" si="2"/>
        <v>480000</v>
      </c>
      <c r="K13" s="1">
        <v>239</v>
      </c>
      <c r="L13" s="1">
        <f t="shared" si="3"/>
        <v>788700</v>
      </c>
      <c r="M13" s="1">
        <v>126</v>
      </c>
      <c r="N13" s="1">
        <f>M13*2600</f>
        <v>327600</v>
      </c>
    </row>
    <row r="14" spans="1:14" ht="21.95" customHeight="1" x14ac:dyDescent="0.15">
      <c r="A14" s="2">
        <v>10</v>
      </c>
      <c r="B14" s="2" t="s">
        <v>11</v>
      </c>
      <c r="C14" s="2">
        <v>5</v>
      </c>
      <c r="D14" s="2">
        <v>40000</v>
      </c>
      <c r="E14" s="2">
        <v>72</v>
      </c>
      <c r="F14" s="2">
        <v>360000</v>
      </c>
      <c r="G14" s="16">
        <f t="shared" si="0"/>
        <v>551</v>
      </c>
      <c r="H14" s="16">
        <f t="shared" si="1"/>
        <v>1813400</v>
      </c>
      <c r="I14" s="1">
        <v>136</v>
      </c>
      <c r="J14" s="1">
        <f t="shared" si="2"/>
        <v>544000</v>
      </c>
      <c r="K14" s="1">
        <v>272</v>
      </c>
      <c r="L14" s="1">
        <f t="shared" si="3"/>
        <v>897600</v>
      </c>
      <c r="M14" s="1">
        <v>143</v>
      </c>
      <c r="N14" s="1">
        <f t="shared" si="4"/>
        <v>371800</v>
      </c>
    </row>
    <row r="15" spans="1:14" ht="21.95" customHeight="1" x14ac:dyDescent="0.15">
      <c r="A15" s="2">
        <v>11</v>
      </c>
      <c r="B15" s="2" t="s">
        <v>12</v>
      </c>
      <c r="C15" s="2">
        <v>6</v>
      </c>
      <c r="D15" s="2">
        <v>48000</v>
      </c>
      <c r="E15" s="2">
        <v>78</v>
      </c>
      <c r="F15" s="2">
        <v>390000</v>
      </c>
      <c r="G15" s="16">
        <f t="shared" si="0"/>
        <v>591</v>
      </c>
      <c r="H15" s="16">
        <f t="shared" si="1"/>
        <v>1955200</v>
      </c>
      <c r="I15" s="1">
        <v>150</v>
      </c>
      <c r="J15" s="1">
        <f t="shared" si="2"/>
        <v>600000</v>
      </c>
      <c r="K15" s="1">
        <v>298</v>
      </c>
      <c r="L15" s="1">
        <f t="shared" si="3"/>
        <v>983400</v>
      </c>
      <c r="M15" s="1">
        <v>143</v>
      </c>
      <c r="N15" s="1">
        <f t="shared" si="4"/>
        <v>371800</v>
      </c>
    </row>
    <row r="16" spans="1:14" ht="21.95" customHeight="1" x14ac:dyDescent="0.15">
      <c r="A16" s="2">
        <v>12</v>
      </c>
      <c r="B16" s="2" t="s">
        <v>13</v>
      </c>
      <c r="C16" s="2">
        <v>7</v>
      </c>
      <c r="D16" s="2">
        <v>56000</v>
      </c>
      <c r="E16" s="2">
        <v>93</v>
      </c>
      <c r="F16" s="2">
        <v>465000</v>
      </c>
      <c r="G16" s="16">
        <f t="shared" si="0"/>
        <v>721</v>
      </c>
      <c r="H16" s="16">
        <f t="shared" si="1"/>
        <v>2375100</v>
      </c>
      <c r="I16" s="1">
        <v>179</v>
      </c>
      <c r="J16" s="1">
        <f t="shared" si="2"/>
        <v>716000</v>
      </c>
      <c r="K16" s="1">
        <v>357</v>
      </c>
      <c r="L16" s="1">
        <f t="shared" si="3"/>
        <v>1178100</v>
      </c>
      <c r="M16" s="1">
        <v>185</v>
      </c>
      <c r="N16" s="1">
        <f t="shared" si="4"/>
        <v>481000</v>
      </c>
    </row>
    <row r="17" spans="1:15" ht="21.95" customHeight="1" x14ac:dyDescent="0.15">
      <c r="A17" s="2">
        <v>13</v>
      </c>
      <c r="B17" s="2" t="s">
        <v>14</v>
      </c>
      <c r="C17" s="2">
        <v>6</v>
      </c>
      <c r="D17" s="2">
        <v>48000</v>
      </c>
      <c r="E17" s="2">
        <v>87</v>
      </c>
      <c r="F17" s="2">
        <v>435000</v>
      </c>
      <c r="G17" s="16">
        <f t="shared" si="0"/>
        <v>668</v>
      </c>
      <c r="H17" s="16">
        <f t="shared" si="1"/>
        <v>2204400</v>
      </c>
      <c r="I17" s="1">
        <v>167</v>
      </c>
      <c r="J17" s="1">
        <f t="shared" si="2"/>
        <v>668000</v>
      </c>
      <c r="K17" s="1">
        <v>334</v>
      </c>
      <c r="L17" s="1">
        <f t="shared" si="3"/>
        <v>1102200</v>
      </c>
      <c r="M17" s="1">
        <v>167</v>
      </c>
      <c r="N17" s="1">
        <f t="shared" si="4"/>
        <v>434200</v>
      </c>
    </row>
    <row r="18" spans="1:15" ht="21.95" customHeight="1" x14ac:dyDescent="0.15">
      <c r="A18" s="2">
        <v>14</v>
      </c>
      <c r="B18" s="2" t="s">
        <v>15</v>
      </c>
      <c r="C18" s="2">
        <v>5</v>
      </c>
      <c r="D18" s="2">
        <v>40000</v>
      </c>
      <c r="E18" s="2">
        <v>71</v>
      </c>
      <c r="F18" s="2">
        <v>355000</v>
      </c>
      <c r="G18" s="16">
        <f t="shared" si="0"/>
        <v>513</v>
      </c>
      <c r="H18" s="16">
        <f t="shared" si="1"/>
        <v>1693600</v>
      </c>
      <c r="I18" s="1">
        <v>129</v>
      </c>
      <c r="J18" s="1">
        <f t="shared" si="2"/>
        <v>516000</v>
      </c>
      <c r="K18" s="1">
        <v>256</v>
      </c>
      <c r="L18" s="1">
        <f t="shared" si="3"/>
        <v>844800</v>
      </c>
      <c r="M18" s="1">
        <v>128</v>
      </c>
      <c r="N18" s="1">
        <f t="shared" si="4"/>
        <v>332800</v>
      </c>
    </row>
    <row r="19" spans="1:15" ht="21.95" customHeight="1" x14ac:dyDescent="0.15">
      <c r="A19" s="2">
        <v>15</v>
      </c>
      <c r="B19" s="2" t="s">
        <v>16</v>
      </c>
      <c r="C19" s="2">
        <v>4</v>
      </c>
      <c r="D19" s="2">
        <v>32000</v>
      </c>
      <c r="E19" s="2">
        <v>56</v>
      </c>
      <c r="F19" s="2">
        <v>280000</v>
      </c>
      <c r="G19" s="16">
        <f t="shared" si="0"/>
        <v>418</v>
      </c>
      <c r="H19" s="16">
        <f t="shared" si="1"/>
        <v>1382200</v>
      </c>
      <c r="I19" s="1">
        <v>106</v>
      </c>
      <c r="J19" s="1">
        <f t="shared" si="2"/>
        <v>424000</v>
      </c>
      <c r="K19" s="1">
        <v>210</v>
      </c>
      <c r="L19" s="1">
        <f t="shared" si="3"/>
        <v>693000</v>
      </c>
      <c r="M19" s="1">
        <v>102</v>
      </c>
      <c r="N19" s="1">
        <f t="shared" si="4"/>
        <v>265200</v>
      </c>
    </row>
    <row r="20" spans="1:15" ht="21.95" customHeight="1" x14ac:dyDescent="0.15">
      <c r="A20" s="2">
        <v>16</v>
      </c>
      <c r="B20" s="2" t="s">
        <v>17</v>
      </c>
      <c r="C20" s="2">
        <v>2</v>
      </c>
      <c r="D20" s="2">
        <v>16000</v>
      </c>
      <c r="E20" s="2">
        <v>32</v>
      </c>
      <c r="F20" s="2">
        <v>160000</v>
      </c>
      <c r="G20" s="16">
        <f t="shared" si="0"/>
        <v>249</v>
      </c>
      <c r="H20" s="16">
        <f t="shared" si="1"/>
        <v>825900</v>
      </c>
      <c r="I20" s="1">
        <v>64</v>
      </c>
      <c r="J20" s="1">
        <f t="shared" si="2"/>
        <v>256000</v>
      </c>
      <c r="K20" s="1">
        <v>127</v>
      </c>
      <c r="L20" s="1">
        <f t="shared" si="3"/>
        <v>419100</v>
      </c>
      <c r="M20" s="1">
        <v>58</v>
      </c>
      <c r="N20" s="1">
        <f t="shared" si="4"/>
        <v>150800</v>
      </c>
    </row>
    <row r="21" spans="1:15" ht="21.95" customHeight="1" x14ac:dyDescent="0.15">
      <c r="A21" s="2">
        <v>17</v>
      </c>
      <c r="B21" s="2" t="s">
        <v>18</v>
      </c>
      <c r="C21" s="2">
        <v>4</v>
      </c>
      <c r="D21" s="2">
        <v>32000</v>
      </c>
      <c r="E21" s="2">
        <v>56</v>
      </c>
      <c r="F21" s="2">
        <v>280000</v>
      </c>
      <c r="G21" s="16">
        <f t="shared" si="0"/>
        <v>446</v>
      </c>
      <c r="H21" s="16">
        <f t="shared" si="1"/>
        <v>1467600</v>
      </c>
      <c r="I21" s="1">
        <v>110</v>
      </c>
      <c r="J21" s="1">
        <f t="shared" si="2"/>
        <v>440000</v>
      </c>
      <c r="K21" s="1">
        <v>220</v>
      </c>
      <c r="L21" s="1">
        <f t="shared" si="3"/>
        <v>726000</v>
      </c>
      <c r="M21" s="1">
        <v>116</v>
      </c>
      <c r="N21" s="1">
        <f t="shared" si="4"/>
        <v>301600</v>
      </c>
    </row>
    <row r="22" spans="1:15" ht="21.95" customHeight="1" x14ac:dyDescent="0.15">
      <c r="A22" s="2">
        <v>18</v>
      </c>
      <c r="B22" s="2" t="s">
        <v>19</v>
      </c>
      <c r="C22" s="2">
        <v>2</v>
      </c>
      <c r="D22" s="2">
        <v>16000</v>
      </c>
      <c r="E22" s="2">
        <v>31</v>
      </c>
      <c r="F22" s="2">
        <v>155000</v>
      </c>
      <c r="G22" s="16">
        <f t="shared" si="0"/>
        <v>247</v>
      </c>
      <c r="H22" s="16">
        <f t="shared" si="1"/>
        <v>815100</v>
      </c>
      <c r="I22" s="1">
        <v>62</v>
      </c>
      <c r="J22" s="1">
        <f t="shared" si="2"/>
        <v>248000</v>
      </c>
      <c r="K22" s="1">
        <v>123</v>
      </c>
      <c r="L22" s="1">
        <f t="shared" si="3"/>
        <v>405900</v>
      </c>
      <c r="M22" s="1">
        <v>62</v>
      </c>
      <c r="N22" s="1">
        <f t="shared" si="4"/>
        <v>161200</v>
      </c>
    </row>
    <row r="23" spans="1:15" ht="21.95" customHeight="1" x14ac:dyDescent="0.15">
      <c r="A23" s="2">
        <v>19</v>
      </c>
      <c r="B23" s="2" t="s">
        <v>20</v>
      </c>
      <c r="C23" s="2">
        <v>0</v>
      </c>
      <c r="D23" s="2">
        <v>0</v>
      </c>
      <c r="E23" s="2">
        <v>5</v>
      </c>
      <c r="F23" s="2">
        <v>25000</v>
      </c>
      <c r="G23" s="16">
        <f t="shared" si="0"/>
        <v>64</v>
      </c>
      <c r="H23" s="16">
        <f t="shared" si="1"/>
        <v>211200</v>
      </c>
      <c r="I23" s="1">
        <v>16</v>
      </c>
      <c r="J23" s="1">
        <f t="shared" si="2"/>
        <v>64000</v>
      </c>
      <c r="K23" s="1">
        <v>32</v>
      </c>
      <c r="L23" s="1">
        <f t="shared" si="3"/>
        <v>105600</v>
      </c>
      <c r="M23" s="1">
        <v>16</v>
      </c>
      <c r="N23" s="1">
        <f t="shared" si="4"/>
        <v>41600</v>
      </c>
    </row>
    <row r="24" spans="1:15" ht="21.95" customHeight="1" x14ac:dyDescent="0.15">
      <c r="A24" s="2">
        <v>20</v>
      </c>
      <c r="B24" s="2" t="s">
        <v>21</v>
      </c>
      <c r="C24" s="2">
        <v>4</v>
      </c>
      <c r="D24" s="2">
        <v>32000</v>
      </c>
      <c r="E24" s="2">
        <v>54</v>
      </c>
      <c r="F24" s="2">
        <v>270000</v>
      </c>
      <c r="G24" s="16">
        <f t="shared" si="0"/>
        <v>402</v>
      </c>
      <c r="H24" s="16">
        <f t="shared" si="1"/>
        <v>1329400</v>
      </c>
      <c r="I24" s="1">
        <v>102</v>
      </c>
      <c r="J24" s="1">
        <f t="shared" si="2"/>
        <v>408000</v>
      </c>
      <c r="K24" s="1">
        <v>202</v>
      </c>
      <c r="L24" s="1">
        <f t="shared" si="3"/>
        <v>666600</v>
      </c>
      <c r="M24" s="1">
        <v>98</v>
      </c>
      <c r="N24" s="1">
        <f t="shared" si="4"/>
        <v>254800</v>
      </c>
    </row>
    <row r="25" spans="1:15" ht="21.95" customHeight="1" x14ac:dyDescent="0.15">
      <c r="A25" s="2">
        <v>21</v>
      </c>
      <c r="B25" s="2" t="s">
        <v>22</v>
      </c>
      <c r="C25" s="2">
        <v>3</v>
      </c>
      <c r="D25" s="2">
        <v>24000</v>
      </c>
      <c r="E25" s="2">
        <v>37</v>
      </c>
      <c r="F25" s="2">
        <v>185000</v>
      </c>
      <c r="G25" s="16">
        <f t="shared" si="0"/>
        <v>279</v>
      </c>
      <c r="H25" s="16">
        <f t="shared" si="1"/>
        <v>924200</v>
      </c>
      <c r="I25" s="1">
        <v>71</v>
      </c>
      <c r="J25" s="1">
        <f>I25*4000</f>
        <v>284000</v>
      </c>
      <c r="K25" s="1">
        <v>142</v>
      </c>
      <c r="L25" s="1">
        <f>K25*3300</f>
        <v>468600</v>
      </c>
      <c r="M25" s="1">
        <v>66</v>
      </c>
      <c r="N25" s="1">
        <f>M25*2600</f>
        <v>171600</v>
      </c>
    </row>
    <row r="26" spans="1:15" ht="21.95" customHeight="1" x14ac:dyDescent="0.15">
      <c r="A26" s="2">
        <v>22</v>
      </c>
      <c r="B26" s="2" t="s">
        <v>23</v>
      </c>
      <c r="C26" s="2">
        <v>3</v>
      </c>
      <c r="D26" s="2">
        <v>24000</v>
      </c>
      <c r="E26" s="2">
        <v>49</v>
      </c>
      <c r="F26" s="2">
        <v>245000</v>
      </c>
      <c r="G26" s="16">
        <f t="shared" si="0"/>
        <v>383</v>
      </c>
      <c r="H26" s="16">
        <f t="shared" si="1"/>
        <v>1263900</v>
      </c>
      <c r="I26" s="1">
        <v>96</v>
      </c>
      <c r="J26" s="1">
        <f t="shared" si="2"/>
        <v>384000</v>
      </c>
      <c r="K26" s="1">
        <v>191</v>
      </c>
      <c r="L26" s="1">
        <f t="shared" si="3"/>
        <v>630300</v>
      </c>
      <c r="M26" s="1">
        <v>96</v>
      </c>
      <c r="N26" s="1">
        <f t="shared" si="4"/>
        <v>249600</v>
      </c>
    </row>
    <row r="27" spans="1:15" ht="21.95" customHeight="1" x14ac:dyDescent="0.15">
      <c r="A27" s="2">
        <v>23</v>
      </c>
      <c r="B27" s="2" t="s">
        <v>24</v>
      </c>
      <c r="C27" s="2">
        <v>2</v>
      </c>
      <c r="D27" s="2">
        <v>16000</v>
      </c>
      <c r="E27" s="2">
        <v>30</v>
      </c>
      <c r="F27" s="2">
        <v>150000</v>
      </c>
      <c r="G27" s="16">
        <f t="shared" si="0"/>
        <v>309</v>
      </c>
      <c r="H27" s="16">
        <f t="shared" si="1"/>
        <v>1023900</v>
      </c>
      <c r="I27" s="1">
        <v>79</v>
      </c>
      <c r="J27" s="1">
        <f t="shared" si="2"/>
        <v>316000</v>
      </c>
      <c r="K27" s="1">
        <v>157</v>
      </c>
      <c r="L27" s="1">
        <f t="shared" si="3"/>
        <v>518100</v>
      </c>
      <c r="M27" s="1">
        <v>73</v>
      </c>
      <c r="N27" s="1">
        <f t="shared" si="4"/>
        <v>189800</v>
      </c>
    </row>
    <row r="28" spans="1:15" ht="21.95" customHeight="1" x14ac:dyDescent="0.15">
      <c r="A28" s="2">
        <v>24</v>
      </c>
      <c r="B28" s="2" t="s">
        <v>25</v>
      </c>
      <c r="C28" s="2">
        <v>0</v>
      </c>
      <c r="D28" s="2">
        <v>0</v>
      </c>
      <c r="E28" s="2">
        <v>4</v>
      </c>
      <c r="F28" s="2">
        <v>20000</v>
      </c>
      <c r="G28" s="16">
        <f t="shared" si="0"/>
        <v>23</v>
      </c>
      <c r="H28" s="16">
        <f t="shared" si="1"/>
        <v>75900</v>
      </c>
      <c r="I28" s="1">
        <v>6</v>
      </c>
      <c r="J28" s="1">
        <f t="shared" si="2"/>
        <v>24000</v>
      </c>
      <c r="K28" s="1">
        <v>11</v>
      </c>
      <c r="L28" s="1">
        <f t="shared" si="3"/>
        <v>36300</v>
      </c>
      <c r="M28" s="1">
        <v>6</v>
      </c>
      <c r="N28" s="1">
        <f t="shared" si="4"/>
        <v>15600</v>
      </c>
    </row>
    <row r="29" spans="1:15" ht="21.95" customHeight="1" x14ac:dyDescent="0.15">
      <c r="A29" s="2"/>
      <c r="B29" s="2" t="s">
        <v>37</v>
      </c>
      <c r="C29" s="2">
        <v>86</v>
      </c>
      <c r="D29" s="2">
        <v>688000</v>
      </c>
      <c r="E29" s="2">
        <v>1221</v>
      </c>
      <c r="F29" s="2">
        <v>6105000</v>
      </c>
      <c r="G29" s="16">
        <v>9671</v>
      </c>
      <c r="H29" s="16">
        <f>SUM(H5:H28)</f>
        <v>31914300</v>
      </c>
      <c r="I29" s="1">
        <v>2422</v>
      </c>
      <c r="J29" s="1">
        <f>SUM(J5:J28)</f>
        <v>9688000</v>
      </c>
      <c r="K29" s="1">
        <v>4827</v>
      </c>
      <c r="L29" s="1">
        <f>SUM(L5:L28)</f>
        <v>15929100</v>
      </c>
      <c r="M29" s="1">
        <v>2422</v>
      </c>
      <c r="N29" s="1">
        <f>SUM(N5:N28)</f>
        <v>6297200</v>
      </c>
    </row>
    <row r="31" spans="1:15" x14ac:dyDescent="0.15">
      <c r="O31" s="5"/>
    </row>
    <row r="32" spans="1:15" x14ac:dyDescent="0.15">
      <c r="O32" s="5"/>
    </row>
  </sheetData>
  <mergeCells count="15">
    <mergeCell ref="G2:N2"/>
    <mergeCell ref="C2:D2"/>
    <mergeCell ref="E2:F2"/>
    <mergeCell ref="A1:N1"/>
    <mergeCell ref="B2:B4"/>
    <mergeCell ref="A2:A4"/>
    <mergeCell ref="G3:G4"/>
    <mergeCell ref="H3:H4"/>
    <mergeCell ref="I3:J3"/>
    <mergeCell ref="K3:L3"/>
    <mergeCell ref="M3:N3"/>
    <mergeCell ref="C3:C4"/>
    <mergeCell ref="D3:D4"/>
    <mergeCell ref="E3:E4"/>
    <mergeCell ref="F3:F4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24"/>
  <sheetViews>
    <sheetView workbookViewId="0">
      <selection activeCell="J26" sqref="A1:J26"/>
    </sheetView>
  </sheetViews>
  <sheetFormatPr defaultRowHeight="13.5" x14ac:dyDescent="0.15"/>
  <sheetData>
    <row r="2" s="6" customFormat="1" x14ac:dyDescent="0.15"/>
    <row r="3" s="6" customFormat="1" x14ac:dyDescent="0.15"/>
    <row r="4" s="6" customFormat="1" x14ac:dyDescent="0.15"/>
    <row r="5" s="6" customFormat="1" x14ac:dyDescent="0.15"/>
    <row r="9" s="6" customFormat="1" x14ac:dyDescent="0.15"/>
    <row r="10" s="6" customFormat="1" x14ac:dyDescent="0.15"/>
    <row r="24" s="6" customFormat="1" x14ac:dyDescent="0.15"/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2019-09-19T08:55:52Z</dcterms:modified>
</cp:coreProperties>
</file>