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20"/>
  </bookViews>
  <sheets>
    <sheet name="思想" sheetId="1" r:id="rId1"/>
    <sheet name="科研" sheetId="2" r:id="rId2"/>
    <sheet name="体美" sheetId="3" r:id="rId3"/>
    <sheet name="总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<sst xmlns="http://schemas.openxmlformats.org/spreadsheetml/2006/main" count="165" uniqueCount="62">
  <si>
    <t>学号</t>
  </si>
  <si>
    <t>姓名</t>
  </si>
  <si>
    <t>基础分</t>
  </si>
  <si>
    <t>个人加分项</t>
  </si>
  <si>
    <t>个人附件总分</t>
  </si>
  <si>
    <t>思想总分</t>
  </si>
  <si>
    <t>思想归一化</t>
  </si>
  <si>
    <t>2222183002</t>
  </si>
  <si>
    <t>王东阳</t>
  </si>
  <si>
    <t>无处分+2</t>
  </si>
  <si>
    <t>2322183001</t>
  </si>
  <si>
    <t>刘慧</t>
  </si>
  <si>
    <t>无处分+2，</t>
  </si>
  <si>
    <t>2322183002</t>
  </si>
  <si>
    <t>张炫洲</t>
  </si>
  <si>
    <t>无处分+2，“等你来创”三等+1</t>
  </si>
  <si>
    <t>2322183004</t>
  </si>
  <si>
    <t>许蕊雅</t>
  </si>
  <si>
    <t>2322183005</t>
  </si>
  <si>
    <t>邢垚真</t>
  </si>
  <si>
    <t>2322183006</t>
  </si>
  <si>
    <t>刘佳佳</t>
  </si>
  <si>
    <t>2322183007</t>
  </si>
  <si>
    <t>杨红</t>
  </si>
  <si>
    <t>2322183008</t>
  </si>
  <si>
    <t>彭钰乔</t>
  </si>
  <si>
    <t>2322183009</t>
  </si>
  <si>
    <t>程硕</t>
  </si>
  <si>
    <t>2322183010</t>
  </si>
  <si>
    <t>丁子芮</t>
  </si>
  <si>
    <t>2322183011</t>
  </si>
  <si>
    <t>杜好莹</t>
  </si>
  <si>
    <t>2322183012</t>
  </si>
  <si>
    <t>唐乾坤</t>
  </si>
  <si>
    <t>2322183013</t>
  </si>
  <si>
    <t>韩洋</t>
  </si>
  <si>
    <t>马兵</t>
  </si>
  <si>
    <t>科研总成绩</t>
  </si>
  <si>
    <t>科研归一化</t>
  </si>
  <si>
    <t>研电赛校赛一等奖（2人）+3</t>
  </si>
  <si>
    <t>研电赛省三（2人）+20</t>
  </si>
  <si>
    <t>研电赛成功参与（2人）+2.5</t>
  </si>
  <si>
    <t>研电赛省三等奖（3人）+13.333</t>
  </si>
  <si>
    <t>研电赛省二（2人）+25</t>
  </si>
  <si>
    <r>
      <t>一篇SCI论文（二区）+100，省科学院揭榜挂帅优秀团队奖（10人参赛）+0.5，</t>
    </r>
    <r>
      <rPr>
        <sz val="11"/>
        <rFont val="宋体"/>
        <charset val="134"/>
        <scheme val="minor"/>
      </rPr>
      <t>研电赛参与奖（3人）+1.667</t>
    </r>
  </si>
  <si>
    <t>一篇SCI（三区）+70，研电赛省三（三人）+13.333，专利受理+15</t>
  </si>
  <si>
    <t>附加总分</t>
  </si>
  <si>
    <t>体美总分</t>
  </si>
  <si>
    <t>体美归一化</t>
  </si>
  <si>
    <t>趣味运动会跳大绳+3，研究生羽毛球赛+3，观众+15</t>
  </si>
  <si>
    <t>研究生拔河比赛+3，观众+16</t>
  </si>
  <si>
    <t>运动会方阵+2，羽毛球与拔河比赛+3.5，趣味运动会+3，校级观众（生物标本，法学院讲座观众）+4，观众+16</t>
  </si>
  <si>
    <t>排球比赛与拔河比赛+3.5，趣味运动会+3，观众+10</t>
  </si>
  <si>
    <t>观众+4</t>
  </si>
  <si>
    <t>观众+11</t>
  </si>
  <si>
    <t>趣味运动会+3，法学院学术讲座观众+2，观众+15</t>
  </si>
  <si>
    <t>趣味运动会+3，观众+10</t>
  </si>
  <si>
    <t>思想（20）</t>
  </si>
  <si>
    <t>科研（60）</t>
  </si>
  <si>
    <t>体美（20）</t>
  </si>
  <si>
    <t>总成绩</t>
  </si>
  <si>
    <t>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</si>
</sst>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O22" sqref="O22"/>
    </sheetView>
  </sheetViews>
  <sheetFormatPr defaultColWidth="8.87962962962963" defaultRowHeight="14.4" outlineLevelCol="6"/>
  <cols>
    <col min="1" max="1" width="15.6296296296296" customWidth="1"/>
    <col min="2" max="3" width="9.37962962962963" customWidth="1"/>
    <col min="4" max="4" width="117.37962962963" customWidth="1"/>
    <col min="5" max="6" width="18.5" customWidth="1"/>
    <col min="7" max="7" width="19.5" customWidth="1"/>
  </cols>
  <sheetData>
    <row r="1" ht="17.4" spans="1:7">
      <c r="A1" s="2" t="s">
        <v>0</v>
      </c>
      <c r="B1" s="2" t="s">
        <v>1</v>
      </c>
      <c r="C1" s="2" t="s">
        <v>2</v>
      </c>
      <c r="D1" s="5" t="s">
        <v>3</v>
      </c>
      <c r="E1" s="2" t="s">
        <v>4</v>
      </c>
      <c r="F1" s="2" t="s">
        <v>5</v>
      </c>
      <c r="G1" s="2" t="s">
        <v>6</v>
      </c>
    </row>
    <row r="2" ht="17.4" spans="1:7">
      <c r="A2" s="3" t="s">
        <v>7</v>
      </c>
      <c r="B2" s="3" t="s">
        <v>8</v>
      </c>
      <c r="C2" s="3">
        <v>12</v>
      </c>
      <c r="D2" s="14" t="s">
        <v>9</v>
      </c>
      <c r="E2" s="3">
        <v>2</v>
      </c>
      <c r="F2" s="11">
        <f>C2+E2</f>
        <v>14</v>
      </c>
      <c r="G2" s="11">
        <f>(C2+E2)/15*20</f>
        <v>18.6666666666667</v>
      </c>
    </row>
    <row r="3" ht="17.4" spans="1:7">
      <c r="A3" s="3" t="s">
        <v>10</v>
      </c>
      <c r="B3" s="3" t="s">
        <v>11</v>
      </c>
      <c r="C3" s="3">
        <v>12</v>
      </c>
      <c r="D3" s="14" t="s">
        <v>12</v>
      </c>
      <c r="E3" s="3">
        <v>2</v>
      </c>
      <c r="F3" s="11">
        <f t="shared" ref="F3:F15" si="0">C3+E3</f>
        <v>14</v>
      </c>
      <c r="G3" s="11">
        <f t="shared" ref="G3:G15" si="1">(C3+E3)/15*20</f>
        <v>18.6666666666667</v>
      </c>
    </row>
    <row r="4" ht="17.4" spans="1:7">
      <c r="A4" s="3" t="s">
        <v>13</v>
      </c>
      <c r="B4" s="3" t="s">
        <v>14</v>
      </c>
      <c r="C4" s="3">
        <v>12</v>
      </c>
      <c r="D4" s="14" t="s">
        <v>15</v>
      </c>
      <c r="E4" s="3">
        <v>3</v>
      </c>
      <c r="F4" s="11">
        <f t="shared" si="0"/>
        <v>15</v>
      </c>
      <c r="G4" s="11">
        <f t="shared" si="1"/>
        <v>20</v>
      </c>
    </row>
    <row r="5" ht="17.4" spans="1:7">
      <c r="A5" s="3" t="s">
        <v>16</v>
      </c>
      <c r="B5" s="3" t="s">
        <v>17</v>
      </c>
      <c r="C5" s="3">
        <v>12</v>
      </c>
      <c r="D5" s="14" t="s">
        <v>12</v>
      </c>
      <c r="E5" s="3">
        <v>2</v>
      </c>
      <c r="F5" s="11">
        <f t="shared" si="0"/>
        <v>14</v>
      </c>
      <c r="G5" s="11">
        <f t="shared" si="1"/>
        <v>18.6666666666667</v>
      </c>
    </row>
    <row r="6" ht="17.4" spans="1:7">
      <c r="A6" s="3" t="s">
        <v>18</v>
      </c>
      <c r="B6" s="3" t="s">
        <v>19</v>
      </c>
      <c r="C6" s="3">
        <v>12</v>
      </c>
      <c r="D6" s="14" t="s">
        <v>12</v>
      </c>
      <c r="E6" s="3">
        <v>2</v>
      </c>
      <c r="F6" s="11">
        <f t="shared" si="0"/>
        <v>14</v>
      </c>
      <c r="G6" s="11">
        <f t="shared" si="1"/>
        <v>18.6666666666667</v>
      </c>
    </row>
    <row r="7" ht="17.4" spans="1:7">
      <c r="A7" s="3" t="s">
        <v>20</v>
      </c>
      <c r="B7" s="3" t="s">
        <v>21</v>
      </c>
      <c r="C7" s="3">
        <v>12</v>
      </c>
      <c r="D7" s="14" t="s">
        <v>12</v>
      </c>
      <c r="E7" s="3">
        <v>2</v>
      </c>
      <c r="F7" s="11">
        <f t="shared" si="0"/>
        <v>14</v>
      </c>
      <c r="G7" s="11">
        <f t="shared" si="1"/>
        <v>18.6666666666667</v>
      </c>
    </row>
    <row r="8" ht="17.4" spans="1:7">
      <c r="A8" s="3" t="s">
        <v>22</v>
      </c>
      <c r="B8" s="3" t="s">
        <v>23</v>
      </c>
      <c r="C8" s="3">
        <v>12</v>
      </c>
      <c r="D8" s="14" t="s">
        <v>12</v>
      </c>
      <c r="E8" s="3">
        <v>2</v>
      </c>
      <c r="F8" s="11">
        <f t="shared" si="0"/>
        <v>14</v>
      </c>
      <c r="G8" s="11">
        <f t="shared" si="1"/>
        <v>18.6666666666667</v>
      </c>
    </row>
    <row r="9" ht="17.4" spans="1:7">
      <c r="A9" s="3" t="s">
        <v>24</v>
      </c>
      <c r="B9" s="3" t="s">
        <v>25</v>
      </c>
      <c r="C9" s="3">
        <v>12</v>
      </c>
      <c r="D9" s="14" t="s">
        <v>12</v>
      </c>
      <c r="E9" s="3">
        <v>2</v>
      </c>
      <c r="F9" s="11">
        <f t="shared" si="0"/>
        <v>14</v>
      </c>
      <c r="G9" s="11">
        <f t="shared" si="1"/>
        <v>18.6666666666667</v>
      </c>
    </row>
    <row r="10" ht="17.4" spans="1:7">
      <c r="A10" s="3" t="s">
        <v>26</v>
      </c>
      <c r="B10" s="3" t="s">
        <v>27</v>
      </c>
      <c r="C10" s="3">
        <v>12</v>
      </c>
      <c r="D10" s="14" t="s">
        <v>12</v>
      </c>
      <c r="E10" s="3">
        <v>2</v>
      </c>
      <c r="F10" s="11">
        <f t="shared" si="0"/>
        <v>14</v>
      </c>
      <c r="G10" s="11">
        <f t="shared" si="1"/>
        <v>18.6666666666667</v>
      </c>
    </row>
    <row r="11" ht="17.4" spans="1:7">
      <c r="A11" s="3" t="s">
        <v>28</v>
      </c>
      <c r="B11" s="3" t="s">
        <v>29</v>
      </c>
      <c r="C11" s="3">
        <v>12</v>
      </c>
      <c r="D11" s="14" t="s">
        <v>12</v>
      </c>
      <c r="E11" s="3">
        <v>2</v>
      </c>
      <c r="F11" s="11">
        <f t="shared" si="0"/>
        <v>14</v>
      </c>
      <c r="G11" s="11">
        <f t="shared" si="1"/>
        <v>18.6666666666667</v>
      </c>
    </row>
    <row r="12" ht="17.4" spans="1:7">
      <c r="A12" s="3" t="s">
        <v>30</v>
      </c>
      <c r="B12" s="3" t="s">
        <v>31</v>
      </c>
      <c r="C12" s="3">
        <v>12</v>
      </c>
      <c r="D12" s="14" t="s">
        <v>12</v>
      </c>
      <c r="E12" s="3">
        <v>2</v>
      </c>
      <c r="F12" s="11">
        <f t="shared" si="0"/>
        <v>14</v>
      </c>
      <c r="G12" s="11">
        <f t="shared" si="1"/>
        <v>18.6666666666667</v>
      </c>
    </row>
    <row r="13" ht="17.4" spans="1:7">
      <c r="A13" s="3" t="s">
        <v>32</v>
      </c>
      <c r="B13" s="3" t="s">
        <v>33</v>
      </c>
      <c r="C13" s="3">
        <v>12</v>
      </c>
      <c r="D13" s="14" t="s">
        <v>12</v>
      </c>
      <c r="E13" s="3">
        <v>2</v>
      </c>
      <c r="F13" s="11">
        <f t="shared" si="0"/>
        <v>14</v>
      </c>
      <c r="G13" s="11">
        <f t="shared" si="1"/>
        <v>18.6666666666667</v>
      </c>
    </row>
    <row r="14" ht="17.4" spans="1:7">
      <c r="A14" s="3" t="s">
        <v>34</v>
      </c>
      <c r="B14" s="3" t="s">
        <v>35</v>
      </c>
      <c r="C14" s="3">
        <v>12</v>
      </c>
      <c r="D14" s="14" t="s">
        <v>12</v>
      </c>
      <c r="E14" s="3">
        <v>2</v>
      </c>
      <c r="F14" s="11">
        <f t="shared" si="0"/>
        <v>14</v>
      </c>
      <c r="G14" s="11">
        <f t="shared" si="1"/>
        <v>18.6666666666667</v>
      </c>
    </row>
    <row r="15" ht="17.4" spans="1:7">
      <c r="A15" s="3">
        <v>2302183112</v>
      </c>
      <c r="B15" s="3" t="s">
        <v>36</v>
      </c>
      <c r="C15" s="3">
        <v>12</v>
      </c>
      <c r="D15" s="14" t="s">
        <v>12</v>
      </c>
      <c r="E15" s="3">
        <v>2</v>
      </c>
      <c r="F15" s="11">
        <f t="shared" si="0"/>
        <v>14</v>
      </c>
      <c r="G15" s="11">
        <f t="shared" si="1"/>
        <v>18.6666666666667</v>
      </c>
    </row>
  </sheetData>
  <sortState ref="A2:G17">
    <sortCondition ref="A1:A17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22" sqref="C22"/>
    </sheetView>
  </sheetViews>
  <sheetFormatPr defaultColWidth="8.87962962962963" defaultRowHeight="14.4" outlineLevelCol="4"/>
  <cols>
    <col min="1" max="2" width="16.8796296296296" customWidth="1"/>
    <col min="3" max="3" width="106.5" customWidth="1"/>
    <col min="4" max="4" width="16.8796296296296" customWidth="1"/>
    <col min="5" max="5" width="14.5" customWidth="1"/>
  </cols>
  <sheetData>
    <row r="1" ht="17.4" spans="1:5">
      <c r="A1" s="2" t="s">
        <v>0</v>
      </c>
      <c r="B1" s="2" t="s">
        <v>1</v>
      </c>
      <c r="C1" s="5" t="s">
        <v>3</v>
      </c>
      <c r="D1" s="11" t="s">
        <v>37</v>
      </c>
      <c r="E1" s="11" t="s">
        <v>38</v>
      </c>
    </row>
    <row r="2" ht="17.4" spans="1:5">
      <c r="A2" s="3" t="s">
        <v>7</v>
      </c>
      <c r="B2" s="3" t="s">
        <v>8</v>
      </c>
      <c r="C2" s="8" t="s">
        <v>39</v>
      </c>
      <c r="D2" s="11">
        <v>3</v>
      </c>
      <c r="E2" s="11">
        <f>D2/102.167*60</f>
        <v>1.76182133174117</v>
      </c>
    </row>
    <row r="3" ht="17.4" spans="1:5">
      <c r="A3" s="3" t="s">
        <v>10</v>
      </c>
      <c r="B3" s="3" t="s">
        <v>11</v>
      </c>
      <c r="C3" s="8" t="s">
        <v>40</v>
      </c>
      <c r="D3" s="11">
        <v>20</v>
      </c>
      <c r="E3" s="11">
        <f t="shared" ref="E3:E15" si="0">D3/102.167*60</f>
        <v>11.7454755449411</v>
      </c>
    </row>
    <row r="4" ht="17.4" spans="1:5">
      <c r="A4" s="3" t="s">
        <v>13</v>
      </c>
      <c r="B4" s="3" t="s">
        <v>14</v>
      </c>
      <c r="C4" s="8" t="s">
        <v>41</v>
      </c>
      <c r="D4" s="11">
        <v>2.5</v>
      </c>
      <c r="E4" s="11">
        <f t="shared" si="0"/>
        <v>1.46818444311764</v>
      </c>
    </row>
    <row r="5" ht="17.4" spans="1:5">
      <c r="A5" s="3" t="s">
        <v>16</v>
      </c>
      <c r="B5" s="3" t="s">
        <v>17</v>
      </c>
      <c r="C5" s="8"/>
      <c r="D5" s="11">
        <v>0</v>
      </c>
      <c r="E5" s="11">
        <f t="shared" si="0"/>
        <v>0</v>
      </c>
    </row>
    <row r="6" ht="17.4" spans="1:5">
      <c r="A6" s="3" t="s">
        <v>18</v>
      </c>
      <c r="B6" s="3" t="s">
        <v>19</v>
      </c>
      <c r="C6" s="8" t="s">
        <v>42</v>
      </c>
      <c r="D6" s="11">
        <v>13.333</v>
      </c>
      <c r="E6" s="11">
        <f t="shared" si="0"/>
        <v>7.830121272035</v>
      </c>
    </row>
    <row r="7" ht="17.4" spans="1:5">
      <c r="A7" s="3" t="s">
        <v>20</v>
      </c>
      <c r="B7" s="3" t="s">
        <v>21</v>
      </c>
      <c r="C7" s="9"/>
      <c r="D7" s="11">
        <v>0</v>
      </c>
      <c r="E7" s="11">
        <f t="shared" si="0"/>
        <v>0</v>
      </c>
    </row>
    <row r="8" ht="17.4" spans="1:5">
      <c r="A8" s="3" t="s">
        <v>22</v>
      </c>
      <c r="B8" s="3" t="s">
        <v>23</v>
      </c>
      <c r="C8" s="8" t="s">
        <v>43</v>
      </c>
      <c r="D8" s="11">
        <v>25</v>
      </c>
      <c r="E8" s="11">
        <f t="shared" si="0"/>
        <v>14.6818444311764</v>
      </c>
    </row>
    <row r="9" ht="17.4" spans="1:5">
      <c r="A9" s="3" t="s">
        <v>24</v>
      </c>
      <c r="B9" s="3" t="s">
        <v>25</v>
      </c>
      <c r="C9" s="12"/>
      <c r="D9" s="11">
        <v>0</v>
      </c>
      <c r="E9" s="11">
        <f t="shared" si="0"/>
        <v>0</v>
      </c>
    </row>
    <row r="10" ht="17.4" spans="1:5">
      <c r="A10" s="3" t="s">
        <v>26</v>
      </c>
      <c r="B10" s="3" t="s">
        <v>27</v>
      </c>
      <c r="C10" s="9"/>
      <c r="D10" s="11">
        <v>0</v>
      </c>
      <c r="E10" s="11">
        <f t="shared" si="0"/>
        <v>0</v>
      </c>
    </row>
    <row r="11" ht="17.4" spans="1:5">
      <c r="A11" s="3" t="s">
        <v>28</v>
      </c>
      <c r="B11" s="4" t="s">
        <v>29</v>
      </c>
      <c r="C11" s="8" t="s">
        <v>44</v>
      </c>
      <c r="D11" s="11">
        <v>102.167</v>
      </c>
      <c r="E11" s="11">
        <f t="shared" si="0"/>
        <v>60</v>
      </c>
    </row>
    <row r="12" ht="17.4" spans="1:5">
      <c r="A12" s="3" t="s">
        <v>30</v>
      </c>
      <c r="B12" s="3" t="s">
        <v>31</v>
      </c>
      <c r="C12" s="8" t="s">
        <v>45</v>
      </c>
      <c r="D12" s="11">
        <v>98.333</v>
      </c>
      <c r="E12" s="11">
        <f t="shared" si="0"/>
        <v>57.7483923380348</v>
      </c>
    </row>
    <row r="13" ht="17.4" spans="1:5">
      <c r="A13" s="3" t="s">
        <v>32</v>
      </c>
      <c r="B13" s="3" t="s">
        <v>33</v>
      </c>
      <c r="C13" s="9"/>
      <c r="D13" s="11">
        <v>0</v>
      </c>
      <c r="E13" s="11">
        <f t="shared" si="0"/>
        <v>0</v>
      </c>
    </row>
    <row r="14" ht="17.4" spans="1:5">
      <c r="A14" s="3" t="s">
        <v>34</v>
      </c>
      <c r="B14" s="3" t="s">
        <v>35</v>
      </c>
      <c r="C14" s="8" t="s">
        <v>41</v>
      </c>
      <c r="D14" s="11">
        <v>2.5</v>
      </c>
      <c r="E14" s="11">
        <f t="shared" si="0"/>
        <v>1.46818444311764</v>
      </c>
    </row>
    <row r="15" ht="17.4" spans="1:5">
      <c r="A15" s="3">
        <v>2302183112</v>
      </c>
      <c r="B15" s="3" t="s">
        <v>36</v>
      </c>
      <c r="C15" s="13"/>
      <c r="D15" s="11">
        <v>0</v>
      </c>
      <c r="E15" s="11">
        <f t="shared" si="0"/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B1" workbookViewId="0">
      <selection activeCell="J5" sqref="J5"/>
    </sheetView>
  </sheetViews>
  <sheetFormatPr defaultColWidth="8.87962962962963" defaultRowHeight="14.4" outlineLevelCol="6"/>
  <cols>
    <col min="1" max="3" width="16.8796296296296" customWidth="1"/>
    <col min="4" max="4" width="143.87962962963" customWidth="1"/>
    <col min="5" max="5" width="32" customWidth="1"/>
    <col min="6" max="6" width="18.25" customWidth="1"/>
    <col min="7" max="7" width="17.1111111111111" customWidth="1"/>
  </cols>
  <sheetData>
    <row r="1" ht="17.4" spans="1:7">
      <c r="A1" s="2" t="s">
        <v>0</v>
      </c>
      <c r="B1" s="2" t="s">
        <v>1</v>
      </c>
      <c r="C1" s="2" t="s">
        <v>2</v>
      </c>
      <c r="D1" s="5" t="s">
        <v>3</v>
      </c>
      <c r="E1" s="6" t="s">
        <v>46</v>
      </c>
      <c r="F1" s="2" t="s">
        <v>47</v>
      </c>
      <c r="G1" s="2" t="s">
        <v>48</v>
      </c>
    </row>
    <row r="2" ht="17.4" spans="1:7">
      <c r="A2" s="3" t="s">
        <v>7</v>
      </c>
      <c r="B2" s="3" t="s">
        <v>8</v>
      </c>
      <c r="C2" s="3">
        <v>12</v>
      </c>
      <c r="D2" s="7" t="s">
        <v>49</v>
      </c>
      <c r="E2" s="3">
        <v>21</v>
      </c>
      <c r="F2" s="3">
        <f>C2+E2</f>
        <v>33</v>
      </c>
      <c r="G2" s="3">
        <f>F2/40.5*20</f>
        <v>16.2962962962963</v>
      </c>
    </row>
    <row r="3" ht="17.4" spans="1:7">
      <c r="A3" s="3" t="s">
        <v>10</v>
      </c>
      <c r="B3" s="3" t="s">
        <v>11</v>
      </c>
      <c r="C3" s="3">
        <v>12</v>
      </c>
      <c r="D3" s="8" t="s">
        <v>50</v>
      </c>
      <c r="E3" s="3">
        <v>19</v>
      </c>
      <c r="F3" s="3">
        <f t="shared" ref="F3:F15" si="0">C3+E3</f>
        <v>31</v>
      </c>
      <c r="G3" s="3">
        <f t="shared" ref="G3:G15" si="1">F3/40.5*20</f>
        <v>15.3086419753086</v>
      </c>
    </row>
    <row r="4" ht="17.4" spans="1:7">
      <c r="A4" s="3" t="s">
        <v>13</v>
      </c>
      <c r="B4" s="3" t="s">
        <v>14</v>
      </c>
      <c r="C4" s="3">
        <v>12</v>
      </c>
      <c r="D4" s="8" t="s">
        <v>51</v>
      </c>
      <c r="E4" s="3">
        <v>28.5</v>
      </c>
      <c r="F4" s="3">
        <f t="shared" si="0"/>
        <v>40.5</v>
      </c>
      <c r="G4" s="3">
        <f t="shared" si="1"/>
        <v>20</v>
      </c>
    </row>
    <row r="5" ht="17.4" spans="1:7">
      <c r="A5" s="3" t="s">
        <v>16</v>
      </c>
      <c r="B5" s="3" t="s">
        <v>17</v>
      </c>
      <c r="C5" s="3">
        <v>12</v>
      </c>
      <c r="D5" s="9"/>
      <c r="E5" s="3">
        <v>0</v>
      </c>
      <c r="F5" s="3">
        <f t="shared" si="0"/>
        <v>12</v>
      </c>
      <c r="G5" s="3">
        <f t="shared" si="1"/>
        <v>5.92592592592593</v>
      </c>
    </row>
    <row r="6" ht="17.4" spans="1:7">
      <c r="A6" s="3" t="s">
        <v>18</v>
      </c>
      <c r="B6" s="3" t="s">
        <v>19</v>
      </c>
      <c r="C6" s="3">
        <v>12</v>
      </c>
      <c r="D6" s="7" t="s">
        <v>52</v>
      </c>
      <c r="E6" s="3">
        <v>16.5</v>
      </c>
      <c r="F6" s="3">
        <f t="shared" si="0"/>
        <v>28.5</v>
      </c>
      <c r="G6" s="3">
        <f t="shared" si="1"/>
        <v>14.0740740740741</v>
      </c>
    </row>
    <row r="7" ht="17.4" spans="1:7">
      <c r="A7" s="3" t="s">
        <v>20</v>
      </c>
      <c r="B7" s="3" t="s">
        <v>21</v>
      </c>
      <c r="C7" s="3">
        <v>12</v>
      </c>
      <c r="D7" s="9" t="s">
        <v>53</v>
      </c>
      <c r="E7" s="3">
        <v>4</v>
      </c>
      <c r="F7" s="3">
        <f t="shared" si="0"/>
        <v>16</v>
      </c>
      <c r="G7" s="3">
        <f t="shared" si="1"/>
        <v>7.90123456790123</v>
      </c>
    </row>
    <row r="8" ht="17.4" spans="1:7">
      <c r="A8" s="3" t="s">
        <v>22</v>
      </c>
      <c r="B8" s="3" t="s">
        <v>23</v>
      </c>
      <c r="C8" s="3">
        <v>12</v>
      </c>
      <c r="D8" s="9" t="s">
        <v>54</v>
      </c>
      <c r="E8" s="3">
        <v>11</v>
      </c>
      <c r="F8" s="3">
        <f t="shared" si="0"/>
        <v>23</v>
      </c>
      <c r="G8" s="3">
        <f t="shared" si="1"/>
        <v>11.358024691358</v>
      </c>
    </row>
    <row r="9" ht="17.4" spans="1:7">
      <c r="A9" s="3" t="s">
        <v>24</v>
      </c>
      <c r="B9" s="3" t="s">
        <v>25</v>
      </c>
      <c r="C9" s="3">
        <v>12</v>
      </c>
      <c r="D9" s="9"/>
      <c r="E9" s="3">
        <v>0</v>
      </c>
      <c r="F9" s="3">
        <f t="shared" si="0"/>
        <v>12</v>
      </c>
      <c r="G9" s="3">
        <f t="shared" si="1"/>
        <v>5.92592592592593</v>
      </c>
    </row>
    <row r="10" ht="17.4" spans="1:7">
      <c r="A10" s="3" t="s">
        <v>26</v>
      </c>
      <c r="B10" s="3" t="s">
        <v>27</v>
      </c>
      <c r="C10" s="3">
        <v>12</v>
      </c>
      <c r="D10" s="9" t="s">
        <v>53</v>
      </c>
      <c r="E10" s="3">
        <v>4</v>
      </c>
      <c r="F10" s="3">
        <f t="shared" si="0"/>
        <v>16</v>
      </c>
      <c r="G10" s="3">
        <f t="shared" si="1"/>
        <v>7.90123456790123</v>
      </c>
    </row>
    <row r="11" ht="17.4" spans="1:7">
      <c r="A11" s="3" t="s">
        <v>28</v>
      </c>
      <c r="B11" s="3" t="s">
        <v>29</v>
      </c>
      <c r="C11" s="3">
        <v>12</v>
      </c>
      <c r="D11" s="8" t="s">
        <v>55</v>
      </c>
      <c r="E11" s="3">
        <v>20</v>
      </c>
      <c r="F11" s="3">
        <f t="shared" si="0"/>
        <v>32</v>
      </c>
      <c r="G11" s="3">
        <f t="shared" si="1"/>
        <v>15.8024691358025</v>
      </c>
    </row>
    <row r="12" ht="17.4" spans="1:7">
      <c r="A12" s="3" t="s">
        <v>30</v>
      </c>
      <c r="B12" s="3" t="s">
        <v>31</v>
      </c>
      <c r="C12" s="3">
        <v>12</v>
      </c>
      <c r="D12" s="8" t="s">
        <v>56</v>
      </c>
      <c r="E12" s="3">
        <v>13</v>
      </c>
      <c r="F12" s="3">
        <f t="shared" si="0"/>
        <v>25</v>
      </c>
      <c r="G12" s="3">
        <f t="shared" si="1"/>
        <v>12.3456790123457</v>
      </c>
    </row>
    <row r="13" ht="17.4" spans="1:7">
      <c r="A13" s="3" t="s">
        <v>32</v>
      </c>
      <c r="B13" s="3" t="s">
        <v>33</v>
      </c>
      <c r="C13" s="3">
        <v>12</v>
      </c>
      <c r="D13" s="9"/>
      <c r="E13" s="3">
        <v>0</v>
      </c>
      <c r="F13" s="3">
        <f t="shared" si="0"/>
        <v>12</v>
      </c>
      <c r="G13" s="3">
        <f t="shared" si="1"/>
        <v>5.92592592592593</v>
      </c>
    </row>
    <row r="14" ht="17.4" spans="1:7">
      <c r="A14" s="3" t="s">
        <v>34</v>
      </c>
      <c r="B14" s="3" t="s">
        <v>35</v>
      </c>
      <c r="C14" s="3">
        <v>12</v>
      </c>
      <c r="D14" s="9"/>
      <c r="E14" s="3">
        <v>0</v>
      </c>
      <c r="F14" s="3">
        <f t="shared" si="0"/>
        <v>12</v>
      </c>
      <c r="G14" s="3">
        <f t="shared" si="1"/>
        <v>5.92592592592593</v>
      </c>
    </row>
    <row r="15" ht="17.4" spans="1:7">
      <c r="A15" s="3">
        <v>2302183112</v>
      </c>
      <c r="B15" s="3" t="s">
        <v>36</v>
      </c>
      <c r="C15" s="3">
        <v>12</v>
      </c>
      <c r="D15" s="10"/>
      <c r="E15" s="3">
        <v>0</v>
      </c>
      <c r="F15" s="3">
        <f t="shared" si="0"/>
        <v>12</v>
      </c>
      <c r="G15" s="3">
        <f t="shared" si="1"/>
        <v>5.92592592592593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J4" sqref="J4"/>
    </sheetView>
  </sheetViews>
  <sheetFormatPr defaultColWidth="9" defaultRowHeight="14.4" outlineLevelCol="6"/>
  <cols>
    <col min="1" max="1" width="32.5" customWidth="1"/>
    <col min="2" max="2" width="21" customWidth="1"/>
    <col min="3" max="3" width="23.25" style="1" customWidth="1"/>
    <col min="4" max="4" width="19.8796296296296" style="1" customWidth="1"/>
    <col min="5" max="5" width="21.75" style="1" customWidth="1"/>
    <col min="6" max="6" width="18.5" style="1" customWidth="1"/>
  </cols>
  <sheetData>
    <row r="1" ht="17.4" spans="1:7">
      <c r="A1" s="2" t="s">
        <v>0</v>
      </c>
      <c r="B1" s="2" t="s">
        <v>1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</row>
    <row r="2" ht="17.4" spans="1:7">
      <c r="A2" s="3" t="s">
        <v>28</v>
      </c>
      <c r="B2" s="4" t="s">
        <v>29</v>
      </c>
      <c r="C2" s="4">
        <v>18.6666666666667</v>
      </c>
      <c r="D2" s="4">
        <v>60</v>
      </c>
      <c r="E2" s="4">
        <v>15.8024691358025</v>
      </c>
      <c r="F2" s="4">
        <f>C2+D2+E2</f>
        <v>94.4691358024691</v>
      </c>
      <c r="G2" s="4">
        <v>1</v>
      </c>
    </row>
    <row r="3" ht="17.4" spans="1:7">
      <c r="A3" s="3" t="s">
        <v>30</v>
      </c>
      <c r="B3" s="3" t="s">
        <v>31</v>
      </c>
      <c r="C3" s="4">
        <v>18.6666666666667</v>
      </c>
      <c r="D3" s="4">
        <v>57.7483923380348</v>
      </c>
      <c r="E3" s="4">
        <v>12.3456790123457</v>
      </c>
      <c r="F3" s="4">
        <f>C3+D3+E3</f>
        <v>88.7607380170471</v>
      </c>
      <c r="G3" s="4">
        <v>2</v>
      </c>
    </row>
    <row r="4" ht="17.4" spans="1:7">
      <c r="A4" s="3" t="s">
        <v>10</v>
      </c>
      <c r="B4" s="3" t="s">
        <v>11</v>
      </c>
      <c r="C4" s="4">
        <v>18.6666666666667</v>
      </c>
      <c r="D4" s="4">
        <v>11.7454755449411</v>
      </c>
      <c r="E4" s="4">
        <v>15.3086419753086</v>
      </c>
      <c r="F4" s="4">
        <f>C4+D4+E4</f>
        <v>45.7207841869164</v>
      </c>
      <c r="G4" s="4">
        <v>3</v>
      </c>
    </row>
    <row r="5" ht="17.4" spans="1:7">
      <c r="A5" s="3" t="s">
        <v>22</v>
      </c>
      <c r="B5" s="3" t="s">
        <v>23</v>
      </c>
      <c r="C5" s="4">
        <v>18.6666666666667</v>
      </c>
      <c r="D5" s="4">
        <v>14.6818444311764</v>
      </c>
      <c r="E5" s="4">
        <v>11.358024691358</v>
      </c>
      <c r="F5" s="4">
        <f>C5+D5+E5</f>
        <v>44.7065357892011</v>
      </c>
      <c r="G5" s="4">
        <v>4</v>
      </c>
    </row>
    <row r="6" ht="17.4" spans="1:7">
      <c r="A6" s="3" t="s">
        <v>13</v>
      </c>
      <c r="B6" s="3" t="s">
        <v>14</v>
      </c>
      <c r="C6" s="4">
        <v>20</v>
      </c>
      <c r="D6" s="4">
        <v>1.46818444311764</v>
      </c>
      <c r="E6" s="4">
        <v>20</v>
      </c>
      <c r="F6" s="4">
        <f>C6+D6+E6</f>
        <v>41.4681844431176</v>
      </c>
      <c r="G6" s="4">
        <v>5</v>
      </c>
    </row>
    <row r="7" ht="17.4" spans="1:7">
      <c r="A7" s="3" t="s">
        <v>18</v>
      </c>
      <c r="B7" s="3" t="s">
        <v>19</v>
      </c>
      <c r="C7" s="4">
        <v>18.6666666666667</v>
      </c>
      <c r="D7" s="4">
        <v>7.830121272035</v>
      </c>
      <c r="E7" s="4">
        <v>14.0740740740741</v>
      </c>
      <c r="F7" s="4">
        <f>C7+D7+E7</f>
        <v>40.5708620127757</v>
      </c>
      <c r="G7" s="4">
        <v>6</v>
      </c>
    </row>
    <row r="8" ht="17.4" spans="1:7">
      <c r="A8" s="3" t="s">
        <v>7</v>
      </c>
      <c r="B8" s="3" t="s">
        <v>8</v>
      </c>
      <c r="C8" s="4">
        <v>18.6666666666667</v>
      </c>
      <c r="D8" s="4">
        <v>1.76182133174117</v>
      </c>
      <c r="E8" s="4">
        <v>16.2962962962963</v>
      </c>
      <c r="F8" s="4">
        <f>C8+D8+E8</f>
        <v>36.7247842947041</v>
      </c>
      <c r="G8" s="4">
        <v>7</v>
      </c>
    </row>
    <row r="9" ht="17.4" spans="1:7">
      <c r="A9" s="3" t="s">
        <v>20</v>
      </c>
      <c r="B9" s="3" t="s">
        <v>21</v>
      </c>
      <c r="C9" s="4">
        <v>18.6666666666667</v>
      </c>
      <c r="D9" s="4">
        <v>0</v>
      </c>
      <c r="E9" s="4">
        <v>7.90123456790123</v>
      </c>
      <c r="F9" s="4">
        <f>C9+D9+E9</f>
        <v>26.5679012345679</v>
      </c>
      <c r="G9" s="4">
        <v>8</v>
      </c>
    </row>
    <row r="10" ht="17.4" spans="1:7">
      <c r="A10" s="3" t="s">
        <v>26</v>
      </c>
      <c r="B10" s="3" t="s">
        <v>27</v>
      </c>
      <c r="C10" s="4">
        <v>18.6666666666667</v>
      </c>
      <c r="D10" s="4">
        <v>0</v>
      </c>
      <c r="E10" s="4">
        <v>7.90123456790123</v>
      </c>
      <c r="F10" s="4">
        <f>C10+D10+E10</f>
        <v>26.5679012345679</v>
      </c>
      <c r="G10" s="4">
        <v>9</v>
      </c>
    </row>
    <row r="11" ht="17.4" spans="1:7">
      <c r="A11" s="3" t="s">
        <v>34</v>
      </c>
      <c r="B11" s="3" t="s">
        <v>35</v>
      </c>
      <c r="C11" s="4">
        <v>18.6666666666667</v>
      </c>
      <c r="D11" s="4">
        <v>1.46818444311764</v>
      </c>
      <c r="E11" s="4">
        <v>5.92592592592593</v>
      </c>
      <c r="F11" s="4">
        <f>C11+D11+E11</f>
        <v>26.0607770357102</v>
      </c>
      <c r="G11" s="4">
        <v>10</v>
      </c>
    </row>
    <row r="12" ht="17.4" spans="1:7">
      <c r="A12" s="3" t="s">
        <v>16</v>
      </c>
      <c r="B12" s="3" t="s">
        <v>17</v>
      </c>
      <c r="C12" s="4">
        <v>18.6666666666667</v>
      </c>
      <c r="D12" s="4">
        <v>0</v>
      </c>
      <c r="E12" s="4">
        <v>5.92592592592593</v>
      </c>
      <c r="F12" s="4">
        <f>C12+D12+E12</f>
        <v>24.5925925925926</v>
      </c>
      <c r="G12" s="4">
        <v>11</v>
      </c>
    </row>
    <row r="13" ht="17.4" spans="1:7">
      <c r="A13" s="3" t="s">
        <v>24</v>
      </c>
      <c r="B13" s="3" t="s">
        <v>25</v>
      </c>
      <c r="C13" s="4">
        <v>18.6666666666667</v>
      </c>
      <c r="D13" s="4">
        <v>0</v>
      </c>
      <c r="E13" s="4">
        <v>5.92592592592593</v>
      </c>
      <c r="F13" s="4">
        <f>C13+D13+E13</f>
        <v>24.5925925925926</v>
      </c>
      <c r="G13" s="4">
        <v>12</v>
      </c>
    </row>
    <row r="14" ht="17.4" spans="1:7">
      <c r="A14" s="3" t="s">
        <v>32</v>
      </c>
      <c r="B14" s="3" t="s">
        <v>33</v>
      </c>
      <c r="C14" s="4">
        <v>18.6666666666667</v>
      </c>
      <c r="D14" s="4">
        <v>0</v>
      </c>
      <c r="E14" s="4">
        <v>5.92592592592593</v>
      </c>
      <c r="F14" s="4">
        <f>C14+D14+E14</f>
        <v>24.5925925925926</v>
      </c>
      <c r="G14" s="4">
        <v>13</v>
      </c>
    </row>
    <row r="15" ht="17.4" spans="1:7">
      <c r="A15" s="3">
        <v>2302183112</v>
      </c>
      <c r="B15" s="3" t="s">
        <v>36</v>
      </c>
      <c r="C15" s="4">
        <v>18.6666666666667</v>
      </c>
      <c r="D15" s="4">
        <v>0</v>
      </c>
      <c r="E15" s="4">
        <v>5.92592592592593</v>
      </c>
      <c r="F15" s="4">
        <f>C15+D15+E15</f>
        <v>24.5925925925926</v>
      </c>
      <c r="G15" s="4">
        <v>14</v>
      </c>
    </row>
  </sheetData>
  <sortState ref="A2:G15">
    <sortCondition ref="F2:F15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思想</vt:lpstr>
      <vt:lpstr>科研</vt:lpstr>
      <vt:lpstr>体美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H</cp:lastModifiedBy>
  <dcterms:created xsi:type="dcterms:W3CDTF">2024-09-12T09:29:00Z</dcterms:created>
  <dcterms:modified xsi:type="dcterms:W3CDTF">2025-09-12T15:43:09Z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D6C1A58867F042BFBEF972E3B74B7C8C_13</vt:lpwstr>
  </property>
  <property fmtid="{D5CDD505-2E9C-101B-9397-08002B2CF9AE}" pid="3" name="KSOProductBuildVer">
    <vt:lpwstr>2052-12.1.0.21915</vt:lpwstr>
  </property>
</Properties>
</file>