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20" activeTab="1"/>
  </bookViews>
  <sheets>
    <sheet name="思想" sheetId="2" r:id="rId1"/>
    <sheet name="科研" sheetId="4" r:id="rId2"/>
    <sheet name="体美" sheetId="5" r:id="rId3"/>
    <sheet name="总" sheetId="6" r:id="rId4"/>
    <sheet name="Sheet1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<sst xmlns="http://schemas.openxmlformats.org/spreadsheetml/2006/main" count="496" uniqueCount="191">
  <si>
    <t>学号</t>
  </si>
  <si>
    <t>姓名</t>
  </si>
  <si>
    <t>基础分</t>
  </si>
  <si>
    <t>个人加分项</t>
  </si>
  <si>
    <t>附加总分</t>
  </si>
  <si>
    <t>思想总分</t>
  </si>
  <si>
    <t>思想归一化</t>
  </si>
  <si>
    <t>路紫皓</t>
  </si>
  <si>
    <t>无处分+2，科技文化节信息素养挑战赛优秀奖+1.5</t>
  </si>
  <si>
    <t>2322283015</t>
  </si>
  <si>
    <t>师朝泳</t>
  </si>
  <si>
    <t>无处分+2</t>
  </si>
  <si>
    <t>2322283016</t>
  </si>
  <si>
    <t>王心宜</t>
  </si>
  <si>
    <t>2322283017</t>
  </si>
  <si>
    <t>周远航</t>
  </si>
  <si>
    <t>无处分+2，科技文化节优秀论文大赛三等奖+2，献血+1</t>
  </si>
  <si>
    <t>2322283018</t>
  </si>
  <si>
    <t>刘林林</t>
  </si>
  <si>
    <t>无处分+2，优秀团员+3,新闻稿两篇+2</t>
  </si>
  <si>
    <t>2322283019</t>
  </si>
  <si>
    <t>郭兴华</t>
  </si>
  <si>
    <t>2322283020</t>
  </si>
  <si>
    <t>马雪茹</t>
  </si>
  <si>
    <t>无处分+2，学术科技文化节，向美向行，以美育人”校级二等奖+2.5,科技文化节三等你来创”推广策划大赛校级三等奖(两人)+1，优秀团干部+3</t>
  </si>
  <si>
    <t>2322283021</t>
  </si>
  <si>
    <t>邵珠莹</t>
  </si>
  <si>
    <t>2322283022</t>
  </si>
  <si>
    <t>孟中科</t>
  </si>
  <si>
    <t>无处分+2，校级征文二等+2.5，科技文化节三等你来创”推广策划大赛校级三等奖(2人)+1，</t>
  </si>
  <si>
    <t>2322283023</t>
  </si>
  <si>
    <t>常利娟</t>
  </si>
  <si>
    <t>2322283024</t>
  </si>
  <si>
    <t>李桂玲</t>
  </si>
  <si>
    <t>2322283025</t>
  </si>
  <si>
    <t>方琦</t>
  </si>
  <si>
    <t>2322283026</t>
  </si>
  <si>
    <t>吴明鎧</t>
  </si>
  <si>
    <t>2322283027</t>
  </si>
  <si>
    <t>侯晨杰</t>
  </si>
  <si>
    <t>2322283028</t>
  </si>
  <si>
    <t>孟泽鑫</t>
  </si>
  <si>
    <t>2322283029</t>
  </si>
  <si>
    <t>张钰昊</t>
  </si>
  <si>
    <t>2322283030</t>
  </si>
  <si>
    <t>王怡霖</t>
  </si>
  <si>
    <t>无处分+2，新闻稿一篇+1</t>
  </si>
  <si>
    <t>2322283031</t>
  </si>
  <si>
    <t>崔凯迪</t>
  </si>
  <si>
    <t>无处分+2，校园安全大讲堂+1，"春生万象，研途有声"vlog优秀奖+1.5，我为家乡博物馆代言大赛（校赛二等奖）（四人）+0.625</t>
  </si>
  <si>
    <t>2322283032</t>
  </si>
  <si>
    <t>齐梓彤</t>
  </si>
  <si>
    <t>2322283033</t>
  </si>
  <si>
    <t>朱洵</t>
  </si>
  <si>
    <t>2322283034</t>
  </si>
  <si>
    <t>丁曼玉</t>
  </si>
  <si>
    <t>2322283035</t>
  </si>
  <si>
    <t>赵帅威</t>
  </si>
  <si>
    <t>2322283036</t>
  </si>
  <si>
    <t>田亚婷</t>
  </si>
  <si>
    <t>2322283037</t>
  </si>
  <si>
    <t>韩爽爽</t>
  </si>
  <si>
    <t>2322283038</t>
  </si>
  <si>
    <t>董桢涌</t>
  </si>
  <si>
    <t>2322283039</t>
  </si>
  <si>
    <t>张学霖</t>
  </si>
  <si>
    <t>2322283040</t>
  </si>
  <si>
    <t>郭智鹏</t>
  </si>
  <si>
    <t>无处分+2，科技文化节三等你来创”推广策划大赛校级三等奖(两人)+1，我为家乡博物馆代言大赛（校赛三等奖）+2，</t>
  </si>
  <si>
    <t>2322283041</t>
  </si>
  <si>
    <t>李一鸣</t>
  </si>
  <si>
    <t>无处分+2，献血+1，校级征文一等+3</t>
  </si>
  <si>
    <t>2322283042</t>
  </si>
  <si>
    <t>董康帅</t>
  </si>
  <si>
    <t>2322283043</t>
  </si>
  <si>
    <t>王豪</t>
  </si>
  <si>
    <t>2322283044</t>
  </si>
  <si>
    <t>李偌为</t>
  </si>
  <si>
    <t>无处分+2，河南省三好学生+5，校级征文一等+3，科技文化节信息素养挑战赛二等奖+2.5，我为家乡博物馆代言大赛（校赛二等奖）+0.625，校园安全大讲堂+1，“党建引领基层高效能治理”思想主题微党课大赛校二等奖+1.5</t>
  </si>
  <si>
    <t>2322283045</t>
  </si>
  <si>
    <t>韩舒悦</t>
  </si>
  <si>
    <t>无处分+2，优秀团员+3，我为家乡博物馆代言大赛（校赛二等奖）+0.625，</t>
  </si>
  <si>
    <t>2322283046</t>
  </si>
  <si>
    <t>崔严</t>
  </si>
  <si>
    <t>无处分+2；博物馆代言大赛+0.625</t>
  </si>
  <si>
    <t>2322283047</t>
  </si>
  <si>
    <t>王嘉宁</t>
  </si>
  <si>
    <t>无处分+2：十一届信息素养挑战赛二等+2.5；</t>
  </si>
  <si>
    <t>2322283048</t>
  </si>
  <si>
    <t>文宇昌</t>
  </si>
  <si>
    <t>2322283049</t>
  </si>
  <si>
    <t>邵士奇</t>
  </si>
  <si>
    <t>2322283050</t>
  </si>
  <si>
    <t>孙鑫梦</t>
  </si>
  <si>
    <t>无处分+2：优秀团员+3；</t>
  </si>
  <si>
    <t>2322283051</t>
  </si>
  <si>
    <t>焦裕龙</t>
  </si>
  <si>
    <t>2322283052</t>
  </si>
  <si>
    <t>邢莹馨</t>
  </si>
  <si>
    <t>2322283053</t>
  </si>
  <si>
    <t>彭清雅</t>
  </si>
  <si>
    <t>2322283054</t>
  </si>
  <si>
    <t>李泽慧</t>
  </si>
  <si>
    <t>无处分+2；优秀团员+3；</t>
  </si>
  <si>
    <t>2322283055</t>
  </si>
  <si>
    <t>李玮皓</t>
  </si>
  <si>
    <t>无处分+2； 优秀团干+3；河南省优秀干部+5</t>
  </si>
  <si>
    <t>2322283056</t>
  </si>
  <si>
    <t>丁一浩</t>
  </si>
  <si>
    <t>2322283057</t>
  </si>
  <si>
    <t>孙怡心</t>
  </si>
  <si>
    <t>无处分+2；优秀团员+3</t>
  </si>
  <si>
    <t>总分</t>
  </si>
  <si>
    <t>归一化</t>
  </si>
  <si>
    <t>sci（三区）+70，研电赛三等（两人）+20，</t>
  </si>
  <si>
    <t>研电赛三等（两人）+20</t>
  </si>
  <si>
    <t>会议论文+40，全国学术会议报告+10，研电赛成功参与（两人）+2.5</t>
  </si>
  <si>
    <t>发明专利授权+85，发明专利受理+15，研电赛二等（两人）+25</t>
  </si>
  <si>
    <t>研电赛三等（两人）+20，发明专利受理+15</t>
  </si>
  <si>
    <t>研电赛成功参与（2人）+2.5，北大核心+40</t>
  </si>
  <si>
    <t>研电赛成功参与（2人）+2.5</t>
  </si>
  <si>
    <t>会议+40，全国学术会议报告+10，研电赛成功参与（3人）+1.667</t>
  </si>
  <si>
    <t>研电赛三等（3人）+13.333</t>
  </si>
  <si>
    <t>研电赛二等（3人）+16.667</t>
  </si>
  <si>
    <t>sci（三区）+70，发明专利受理+15，研电赛成功参与（三人）+1.667</t>
  </si>
  <si>
    <t>会议论文+40</t>
  </si>
  <si>
    <t>sci（一区）+120</t>
  </si>
  <si>
    <r>
      <rPr>
        <sz val="11"/>
        <color theme="1"/>
        <rFont val="宋体"/>
        <charset val="134"/>
        <scheme val="minor"/>
      </rPr>
      <t>全国英语竞赛参与+5</t>
    </r>
    <r>
      <rPr>
        <sz val="11"/>
        <color rgb="FFFF0000"/>
        <rFont val="宋体"/>
        <charset val="134"/>
        <scheme val="minor"/>
      </rPr>
      <t>，</t>
    </r>
    <r>
      <rPr>
        <sz val="11"/>
        <color theme="1"/>
        <rFont val="宋体"/>
        <charset val="134"/>
        <scheme val="minor"/>
      </rPr>
      <t>研电赛二等（两人）+25，数学建模国三（三人）+20，esci（二区）+100，sci（四区）+60</t>
    </r>
  </si>
  <si>
    <t>sci（二区）+100，研电赛二等（两人）+25</t>
  </si>
  <si>
    <t>sci（三区）+70，研电赛二等（两人）+25，</t>
  </si>
  <si>
    <t>研电赛成功参与（三人）+1.667</t>
  </si>
  <si>
    <t>研电赛省二（3人）+16.667，全国学术会议作学术报告+10，省科学院揭榜挂帅优秀团队奖（10人参赛）+0.5</t>
  </si>
  <si>
    <t>sci（三区）+70，研电赛成功参与（三人）+1.667，省科学院揭榜挂帅优秀团队奖（10人参赛）+0.5，</t>
  </si>
  <si>
    <t>发明专利受理+15，研电赛二等（3人）+16.667</t>
  </si>
  <si>
    <t>EI会议论文+40，研电赛成功参与（两人）+2.5</t>
  </si>
  <si>
    <t>sci（一区）+120，研电赛一等（两人）+30</t>
  </si>
  <si>
    <t>数学建模国二（三人）+26.667，研电赛三等（3人）+13.333，发明专利受理+15，</t>
  </si>
  <si>
    <t>研电赛三等（3人）+13.333，数学建模国二（三人）+26.667，发明专利受理+15</t>
  </si>
  <si>
    <t>北大核心（EI）+60；SCI四区+60；数学建模国家二等（3人）+26.667；研电赛（3人）+13.333；国家发明专利+15</t>
  </si>
  <si>
    <t>SCI（三区）+70，研电赛三等（2人）+20；</t>
  </si>
  <si>
    <t>研电赛三等（2人）+20</t>
  </si>
  <si>
    <t>研电赛二等（2人）+25；发明专利受理+15</t>
  </si>
  <si>
    <t>SCI（四区）+60，</t>
  </si>
  <si>
    <r>
      <rPr>
        <sz val="11"/>
        <color theme="1"/>
        <rFont val="宋体"/>
        <charset val="134"/>
        <scheme val="minor"/>
      </rPr>
      <t>研电赛二等（三人）+16.667；省科学院揭榜挂帅优秀团队奖（10人参赛）+0.5；</t>
    </r>
    <r>
      <rPr>
        <sz val="11"/>
        <rFont val="宋体"/>
        <charset val="134"/>
        <scheme val="minor"/>
      </rPr>
      <t>全国学术报告+10</t>
    </r>
  </si>
  <si>
    <t>研电赛一等+30</t>
  </si>
  <si>
    <t>研电赛二等+25；发明专利受理+15</t>
  </si>
  <si>
    <t>研电赛二等+25；</t>
  </si>
  <si>
    <t>研电赛二等+16.667；</t>
  </si>
  <si>
    <t>SCI（三区）+70，研电赛二等（三人）+16.667</t>
  </si>
  <si>
    <t>体美附加总分</t>
  </si>
  <si>
    <t>体美总分</t>
  </si>
  <si>
    <t>归一化成绩</t>
  </si>
  <si>
    <t>趣味运动会+3，观众+6</t>
  </si>
  <si>
    <t>趣味运动会+3</t>
  </si>
  <si>
    <t>观众+10</t>
  </si>
  <si>
    <t>运动会，趣味运动会（参赛分不累计）+3，党支部书记+8，观众+15</t>
  </si>
  <si>
    <t>观众+12</t>
  </si>
  <si>
    <t>羽毛球比赛+3，校级观众（法学院讲座观众）+2，趣味运动会+3，班级组织委员+3，观众+16</t>
  </si>
  <si>
    <t>拔河+3，趣味运动会+3，观众+13</t>
  </si>
  <si>
    <t>羽毛球与拔河+3.5，运动会方阵+2，趣味运动会+3，校级观众（生物标本）+2，校级观众（法学院讲座观众）+2，观众+16</t>
  </si>
  <si>
    <t>党支部宣传委员+5，观众+11</t>
  </si>
  <si>
    <t>趣味运动会+3，观众+11</t>
  </si>
  <si>
    <t>趣味运动会+3，运动会方阵+2，观众+15</t>
  </si>
  <si>
    <t>拔河比赛+3，观众+14</t>
  </si>
  <si>
    <t>观众+6</t>
  </si>
  <si>
    <t>观众+1</t>
  </si>
  <si>
    <t>观众+9</t>
  </si>
  <si>
    <t>趣味运动会+3，羽毛球比赛+3，校级观众（法学院讲座观众）+2，校雷锋志愿者活动+2，宣传委员+3，观众+16</t>
  </si>
  <si>
    <t>趣味运动会+3，观众+5</t>
  </si>
  <si>
    <t>观众+5</t>
  </si>
  <si>
    <t>趣味运动会+3，观众+16</t>
  </si>
  <si>
    <t>趣味运动会+3，观众+12</t>
  </si>
  <si>
    <t>趣味运动会+3，观众+14</t>
  </si>
  <si>
    <t>趣味运动会+3，观众+15</t>
  </si>
  <si>
    <t>观众+3</t>
  </si>
  <si>
    <t>运动会方阵+2，趣味运动会+3，观众+13</t>
  </si>
  <si>
    <t>羽毛球比赛+3，趣味运动会+3，校级观众（生物标本，法学院学术讲座）+4，观众+16</t>
  </si>
  <si>
    <t>趣味运动会+3，校级观众（法学院讲座观众）+2，羽毛球+3，观众+16</t>
  </si>
  <si>
    <t>生物标本观众+2；校级观众（法学院讲座观众）+2；趣味运动会+3; 羽毛球+3，观众+15</t>
  </si>
  <si>
    <t>趣味运动会+3，研究生排球比赛+3，观众+5</t>
  </si>
  <si>
    <t>羽毛球和篮球+3.5；趣味运动会+3，观众+14</t>
  </si>
  <si>
    <t>趣味运动会+3；党支书+8；观众+13</t>
  </si>
  <si>
    <t>拔河+3；观众+12</t>
  </si>
  <si>
    <t>团支书+8；观众+12</t>
  </si>
  <si>
    <t>班长+8；趣味运动会+3，观众+16</t>
  </si>
  <si>
    <t>运动会方阵+2；趣味运动会+3，观众+6</t>
  </si>
  <si>
    <t>趣味运动会+3，观众+13</t>
  </si>
  <si>
    <t>思想（20）</t>
  </si>
  <si>
    <t>科研成绩（60）</t>
  </si>
  <si>
    <t>体美素质（20）</t>
  </si>
  <si>
    <t>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</si>
</sst>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5" workbookViewId="0">
      <selection activeCell="A29" sqref="A29:G29"/>
    </sheetView>
  </sheetViews>
  <sheetFormatPr defaultColWidth="9" defaultRowHeight="22.2" outlineLevelCol="6"/>
  <cols>
    <col min="1" max="1" width="19" customWidth="1"/>
    <col min="2" max="3" width="13.4537037037037" customWidth="1"/>
    <col min="4" max="4" width="127.777777777778" style="22" customWidth="1"/>
    <col min="5" max="5" width="27.3333333333333" style="22" customWidth="1"/>
    <col min="6" max="6" width="20.2685185185185" style="23" customWidth="1"/>
    <col min="7" max="7" width="22.1851851851852" style="23" customWidth="1"/>
  </cols>
  <sheetData>
    <row r="1" ht="25" customHeight="1" spans="1:7">
      <c r="A1" s="24" t="s">
        <v>0</v>
      </c>
      <c r="B1" s="24" t="s">
        <v>1</v>
      </c>
      <c r="C1" s="24" t="s">
        <v>2</v>
      </c>
      <c r="D1" s="25" t="s">
        <v>3</v>
      </c>
      <c r="E1" s="25" t="s">
        <v>4</v>
      </c>
      <c r="F1" s="26" t="s">
        <v>5</v>
      </c>
      <c r="G1" s="26" t="s">
        <v>6</v>
      </c>
    </row>
    <row r="2" s="21" customFormat="1" ht="18.65" customHeight="1" spans="1:7">
      <c r="A2" s="27">
        <v>2322283014</v>
      </c>
      <c r="B2" s="27" t="s">
        <v>7</v>
      </c>
      <c r="C2" s="27">
        <v>12</v>
      </c>
      <c r="D2" s="28" t="s">
        <v>8</v>
      </c>
      <c r="E2" s="29">
        <v>3.5</v>
      </c>
      <c r="F2" s="29">
        <f>C2+E2</f>
        <v>15.5</v>
      </c>
      <c r="G2" s="29">
        <f>F2/27.625*20</f>
        <v>11.2217194570136</v>
      </c>
    </row>
    <row r="3" s="21" customFormat="1" ht="18.65" customHeight="1" spans="1:7">
      <c r="A3" s="27" t="s">
        <v>9</v>
      </c>
      <c r="B3" s="27" t="s">
        <v>10</v>
      </c>
      <c r="C3" s="27">
        <v>12</v>
      </c>
      <c r="D3" s="28" t="s">
        <v>11</v>
      </c>
      <c r="E3" s="29">
        <v>2</v>
      </c>
      <c r="F3" s="29">
        <f t="shared" ref="F3:F45" si="0">C3+E3</f>
        <v>14</v>
      </c>
      <c r="G3" s="29">
        <f t="shared" ref="G3:G45" si="1">F3/27.625*20</f>
        <v>10.1357466063348</v>
      </c>
    </row>
    <row r="4" s="21" customFormat="1" ht="18.65" customHeight="1" spans="1:7">
      <c r="A4" s="27" t="s">
        <v>12</v>
      </c>
      <c r="B4" s="27" t="s">
        <v>13</v>
      </c>
      <c r="C4" s="27">
        <v>12</v>
      </c>
      <c r="D4" s="28" t="s">
        <v>11</v>
      </c>
      <c r="E4" s="29">
        <v>2</v>
      </c>
      <c r="F4" s="29">
        <f t="shared" si="0"/>
        <v>14</v>
      </c>
      <c r="G4" s="29">
        <f t="shared" si="1"/>
        <v>10.1357466063348</v>
      </c>
    </row>
    <row r="5" s="21" customFormat="1" ht="18.65" customHeight="1" spans="1:7">
      <c r="A5" s="27" t="s">
        <v>14</v>
      </c>
      <c r="B5" s="27" t="s">
        <v>15</v>
      </c>
      <c r="C5" s="27">
        <v>12</v>
      </c>
      <c r="D5" s="28" t="s">
        <v>16</v>
      </c>
      <c r="E5" s="29">
        <v>5</v>
      </c>
      <c r="F5" s="29">
        <f t="shared" si="0"/>
        <v>17</v>
      </c>
      <c r="G5" s="29">
        <f t="shared" si="1"/>
        <v>12.3076923076923</v>
      </c>
    </row>
    <row r="6" s="21" customFormat="1" ht="18.65" customHeight="1" spans="1:7">
      <c r="A6" s="27" t="s">
        <v>17</v>
      </c>
      <c r="B6" s="27" t="s">
        <v>18</v>
      </c>
      <c r="C6" s="27">
        <v>12</v>
      </c>
      <c r="D6" s="28" t="s">
        <v>19</v>
      </c>
      <c r="E6" s="29">
        <v>7</v>
      </c>
      <c r="F6" s="29">
        <f t="shared" si="0"/>
        <v>19</v>
      </c>
      <c r="G6" s="29">
        <f t="shared" si="1"/>
        <v>13.7556561085973</v>
      </c>
    </row>
    <row r="7" s="21" customFormat="1" ht="18.65" customHeight="1" spans="1:7">
      <c r="A7" s="27" t="s">
        <v>20</v>
      </c>
      <c r="B7" s="27" t="s">
        <v>21</v>
      </c>
      <c r="C7" s="27">
        <v>12</v>
      </c>
      <c r="D7" s="28" t="s">
        <v>11</v>
      </c>
      <c r="E7" s="29">
        <v>2</v>
      </c>
      <c r="F7" s="29">
        <f t="shared" si="0"/>
        <v>14</v>
      </c>
      <c r="G7" s="29">
        <f t="shared" si="1"/>
        <v>10.1357466063348</v>
      </c>
    </row>
    <row r="8" s="21" customFormat="1" ht="18.65" customHeight="1" spans="1:7">
      <c r="A8" s="27" t="s">
        <v>22</v>
      </c>
      <c r="B8" s="27" t="s">
        <v>23</v>
      </c>
      <c r="C8" s="27">
        <v>12</v>
      </c>
      <c r="D8" s="28" t="s">
        <v>24</v>
      </c>
      <c r="E8" s="29">
        <v>8.5</v>
      </c>
      <c r="F8" s="29">
        <f t="shared" si="0"/>
        <v>20.5</v>
      </c>
      <c r="G8" s="29">
        <f t="shared" si="1"/>
        <v>14.841628959276</v>
      </c>
    </row>
    <row r="9" s="21" customFormat="1" ht="18.65" customHeight="1" spans="1:7">
      <c r="A9" s="27" t="s">
        <v>25</v>
      </c>
      <c r="B9" s="27" t="s">
        <v>26</v>
      </c>
      <c r="C9" s="27">
        <v>12</v>
      </c>
      <c r="D9" s="28" t="s">
        <v>11</v>
      </c>
      <c r="E9" s="29">
        <v>2</v>
      </c>
      <c r="F9" s="29">
        <f t="shared" si="0"/>
        <v>14</v>
      </c>
      <c r="G9" s="29">
        <f t="shared" si="1"/>
        <v>10.1357466063348</v>
      </c>
    </row>
    <row r="10" s="21" customFormat="1" ht="18.65" customHeight="1" spans="1:7">
      <c r="A10" s="27" t="s">
        <v>27</v>
      </c>
      <c r="B10" s="27" t="s">
        <v>28</v>
      </c>
      <c r="C10" s="27">
        <v>12</v>
      </c>
      <c r="D10" s="28" t="s">
        <v>29</v>
      </c>
      <c r="E10" s="29">
        <v>5.5</v>
      </c>
      <c r="F10" s="29">
        <f t="shared" si="0"/>
        <v>17.5</v>
      </c>
      <c r="G10" s="29">
        <f t="shared" si="1"/>
        <v>12.6696832579186</v>
      </c>
    </row>
    <row r="11" s="21" customFormat="1" ht="18.65" customHeight="1" spans="1:7">
      <c r="A11" s="27" t="s">
        <v>30</v>
      </c>
      <c r="B11" s="27" t="s">
        <v>31</v>
      </c>
      <c r="C11" s="27">
        <v>12</v>
      </c>
      <c r="D11" s="28" t="s">
        <v>11</v>
      </c>
      <c r="E11" s="29">
        <v>2</v>
      </c>
      <c r="F11" s="29">
        <f t="shared" si="0"/>
        <v>14</v>
      </c>
      <c r="G11" s="29">
        <f t="shared" si="1"/>
        <v>10.1357466063348</v>
      </c>
    </row>
    <row r="12" s="21" customFormat="1" ht="18.65" customHeight="1" spans="1:7">
      <c r="A12" s="27" t="s">
        <v>32</v>
      </c>
      <c r="B12" s="27" t="s">
        <v>33</v>
      </c>
      <c r="C12" s="27">
        <v>12</v>
      </c>
      <c r="D12" s="28" t="s">
        <v>11</v>
      </c>
      <c r="E12" s="29">
        <v>2</v>
      </c>
      <c r="F12" s="29">
        <f t="shared" si="0"/>
        <v>14</v>
      </c>
      <c r="G12" s="29">
        <f t="shared" si="1"/>
        <v>10.1357466063348</v>
      </c>
    </row>
    <row r="13" s="21" customFormat="1" ht="18.65" customHeight="1" spans="1:7">
      <c r="A13" s="27" t="s">
        <v>34</v>
      </c>
      <c r="B13" s="27" t="s">
        <v>35</v>
      </c>
      <c r="C13" s="27">
        <v>12</v>
      </c>
      <c r="D13" s="28" t="s">
        <v>11</v>
      </c>
      <c r="E13" s="29">
        <v>2</v>
      </c>
      <c r="F13" s="29">
        <f t="shared" si="0"/>
        <v>14</v>
      </c>
      <c r="G13" s="29">
        <f t="shared" si="1"/>
        <v>10.1357466063348</v>
      </c>
    </row>
    <row r="14" s="21" customFormat="1" ht="18.65" customHeight="1" spans="1:7">
      <c r="A14" s="27" t="s">
        <v>36</v>
      </c>
      <c r="B14" s="27" t="s">
        <v>37</v>
      </c>
      <c r="C14" s="27">
        <v>12</v>
      </c>
      <c r="D14" s="28" t="s">
        <v>11</v>
      </c>
      <c r="E14" s="29">
        <v>2</v>
      </c>
      <c r="F14" s="29">
        <f t="shared" si="0"/>
        <v>14</v>
      </c>
      <c r="G14" s="29">
        <f t="shared" si="1"/>
        <v>10.1357466063348</v>
      </c>
    </row>
    <row r="15" s="21" customFormat="1" ht="18.65" customHeight="1" spans="1:7">
      <c r="A15" s="27" t="s">
        <v>38</v>
      </c>
      <c r="B15" s="27" t="s">
        <v>39</v>
      </c>
      <c r="C15" s="27">
        <v>12</v>
      </c>
      <c r="D15" s="28" t="s">
        <v>11</v>
      </c>
      <c r="E15" s="29">
        <v>2</v>
      </c>
      <c r="F15" s="29">
        <f t="shared" si="0"/>
        <v>14</v>
      </c>
      <c r="G15" s="29">
        <f t="shared" si="1"/>
        <v>10.1357466063348</v>
      </c>
    </row>
    <row r="16" s="21" customFormat="1" ht="18.65" customHeight="1" spans="1:7">
      <c r="A16" s="27" t="s">
        <v>40</v>
      </c>
      <c r="B16" s="27" t="s">
        <v>41</v>
      </c>
      <c r="C16" s="27">
        <v>12</v>
      </c>
      <c r="D16" s="28" t="s">
        <v>11</v>
      </c>
      <c r="E16" s="29">
        <v>2</v>
      </c>
      <c r="F16" s="29">
        <f t="shared" si="0"/>
        <v>14</v>
      </c>
      <c r="G16" s="29">
        <f t="shared" si="1"/>
        <v>10.1357466063348</v>
      </c>
    </row>
    <row r="17" s="21" customFormat="1" ht="18.65" customHeight="1" spans="1:7">
      <c r="A17" s="27" t="s">
        <v>42</v>
      </c>
      <c r="B17" s="27" t="s">
        <v>43</v>
      </c>
      <c r="C17" s="27">
        <v>12</v>
      </c>
      <c r="D17" s="28" t="s">
        <v>11</v>
      </c>
      <c r="E17" s="29">
        <v>2</v>
      </c>
      <c r="F17" s="29">
        <f t="shared" si="0"/>
        <v>14</v>
      </c>
      <c r="G17" s="29">
        <f t="shared" si="1"/>
        <v>10.1357466063348</v>
      </c>
    </row>
    <row r="18" s="21" customFormat="1" ht="18.65" customHeight="1" spans="1:7">
      <c r="A18" s="27" t="s">
        <v>44</v>
      </c>
      <c r="B18" s="27" t="s">
        <v>45</v>
      </c>
      <c r="C18" s="27">
        <v>12</v>
      </c>
      <c r="D18" s="28" t="s">
        <v>46</v>
      </c>
      <c r="E18" s="29">
        <v>3</v>
      </c>
      <c r="F18" s="29">
        <f t="shared" si="0"/>
        <v>15</v>
      </c>
      <c r="G18" s="29">
        <f t="shared" si="1"/>
        <v>10.8597285067873</v>
      </c>
    </row>
    <row r="19" s="21" customFormat="1" ht="18.65" customHeight="1" spans="1:7">
      <c r="A19" s="27" t="s">
        <v>47</v>
      </c>
      <c r="B19" s="27" t="s">
        <v>48</v>
      </c>
      <c r="C19" s="27">
        <v>12</v>
      </c>
      <c r="D19" s="28" t="s">
        <v>49</v>
      </c>
      <c r="E19" s="29">
        <v>5.125</v>
      </c>
      <c r="F19" s="29">
        <f t="shared" si="0"/>
        <v>17.125</v>
      </c>
      <c r="G19" s="29">
        <f t="shared" si="1"/>
        <v>12.3981900452489</v>
      </c>
    </row>
    <row r="20" s="21" customFormat="1" ht="18.65" customHeight="1" spans="1:7">
      <c r="A20" s="27" t="s">
        <v>50</v>
      </c>
      <c r="B20" s="27" t="s">
        <v>51</v>
      </c>
      <c r="C20" s="27">
        <v>12</v>
      </c>
      <c r="D20" s="28" t="s">
        <v>11</v>
      </c>
      <c r="E20" s="29">
        <v>2</v>
      </c>
      <c r="F20" s="29">
        <f t="shared" si="0"/>
        <v>14</v>
      </c>
      <c r="G20" s="29">
        <f t="shared" si="1"/>
        <v>10.1357466063348</v>
      </c>
    </row>
    <row r="21" s="21" customFormat="1" ht="18.65" customHeight="1" spans="1:7">
      <c r="A21" s="27" t="s">
        <v>52</v>
      </c>
      <c r="B21" s="27" t="s">
        <v>53</v>
      </c>
      <c r="C21" s="27">
        <v>12</v>
      </c>
      <c r="D21" s="28" t="s">
        <v>11</v>
      </c>
      <c r="E21" s="29">
        <v>2</v>
      </c>
      <c r="F21" s="29">
        <f t="shared" si="0"/>
        <v>14</v>
      </c>
      <c r="G21" s="29">
        <f t="shared" si="1"/>
        <v>10.1357466063348</v>
      </c>
    </row>
    <row r="22" s="21" customFormat="1" ht="18.65" customHeight="1" spans="1:7">
      <c r="A22" s="27" t="s">
        <v>54</v>
      </c>
      <c r="B22" s="27" t="s">
        <v>55</v>
      </c>
      <c r="C22" s="27">
        <v>12</v>
      </c>
      <c r="D22" s="28" t="s">
        <v>11</v>
      </c>
      <c r="E22" s="29">
        <v>2</v>
      </c>
      <c r="F22" s="29">
        <f t="shared" si="0"/>
        <v>14</v>
      </c>
      <c r="G22" s="29">
        <f t="shared" si="1"/>
        <v>10.1357466063348</v>
      </c>
    </row>
    <row r="23" s="21" customFormat="1" ht="18.65" customHeight="1" spans="1:7">
      <c r="A23" s="27" t="s">
        <v>56</v>
      </c>
      <c r="B23" s="27" t="s">
        <v>57</v>
      </c>
      <c r="C23" s="27">
        <v>12</v>
      </c>
      <c r="D23" s="28" t="s">
        <v>11</v>
      </c>
      <c r="E23" s="29">
        <v>2</v>
      </c>
      <c r="F23" s="29">
        <f t="shared" si="0"/>
        <v>14</v>
      </c>
      <c r="G23" s="29">
        <f t="shared" si="1"/>
        <v>10.1357466063348</v>
      </c>
    </row>
    <row r="24" s="21" customFormat="1" ht="18.65" customHeight="1" spans="1:7">
      <c r="A24" s="27" t="s">
        <v>58</v>
      </c>
      <c r="B24" s="27" t="s">
        <v>59</v>
      </c>
      <c r="C24" s="27">
        <v>12</v>
      </c>
      <c r="D24" s="28" t="s">
        <v>11</v>
      </c>
      <c r="E24" s="29">
        <v>2</v>
      </c>
      <c r="F24" s="29">
        <f t="shared" si="0"/>
        <v>14</v>
      </c>
      <c r="G24" s="29">
        <f t="shared" si="1"/>
        <v>10.1357466063348</v>
      </c>
    </row>
    <row r="25" s="21" customFormat="1" ht="18.65" customHeight="1" spans="1:7">
      <c r="A25" s="27" t="s">
        <v>60</v>
      </c>
      <c r="B25" s="27" t="s">
        <v>61</v>
      </c>
      <c r="C25" s="27">
        <v>12</v>
      </c>
      <c r="D25" s="28" t="s">
        <v>11</v>
      </c>
      <c r="E25" s="29">
        <v>2</v>
      </c>
      <c r="F25" s="29">
        <f t="shared" si="0"/>
        <v>14</v>
      </c>
      <c r="G25" s="29">
        <f t="shared" si="1"/>
        <v>10.1357466063348</v>
      </c>
    </row>
    <row r="26" s="21" customFormat="1" ht="18.65" customHeight="1" spans="1:7">
      <c r="A26" s="27" t="s">
        <v>62</v>
      </c>
      <c r="B26" s="27" t="s">
        <v>63</v>
      </c>
      <c r="C26" s="27">
        <v>12</v>
      </c>
      <c r="D26" s="28" t="s">
        <v>11</v>
      </c>
      <c r="E26" s="29">
        <v>2</v>
      </c>
      <c r="F26" s="29">
        <f t="shared" si="0"/>
        <v>14</v>
      </c>
      <c r="G26" s="29">
        <f t="shared" si="1"/>
        <v>10.1357466063348</v>
      </c>
    </row>
    <row r="27" s="21" customFormat="1" ht="18.65" customHeight="1" spans="1:7">
      <c r="A27" s="27" t="s">
        <v>64</v>
      </c>
      <c r="B27" s="27" t="s">
        <v>65</v>
      </c>
      <c r="C27" s="27">
        <v>12</v>
      </c>
      <c r="D27" s="28" t="s">
        <v>11</v>
      </c>
      <c r="E27" s="29">
        <v>2</v>
      </c>
      <c r="F27" s="29">
        <f t="shared" si="0"/>
        <v>14</v>
      </c>
      <c r="G27" s="29">
        <f t="shared" si="1"/>
        <v>10.1357466063348</v>
      </c>
    </row>
    <row r="28" s="21" customFormat="1" ht="18.65" customHeight="1" spans="1:7">
      <c r="A28" s="27" t="s">
        <v>66</v>
      </c>
      <c r="B28" s="27" t="s">
        <v>67</v>
      </c>
      <c r="C28" s="27">
        <v>12</v>
      </c>
      <c r="D28" s="28" t="s">
        <v>68</v>
      </c>
      <c r="E28" s="29">
        <v>5</v>
      </c>
      <c r="F28" s="29">
        <f t="shared" si="0"/>
        <v>17</v>
      </c>
      <c r="G28" s="29">
        <f t="shared" si="1"/>
        <v>12.3076923076923</v>
      </c>
    </row>
    <row r="29" s="21" customFormat="1" ht="18.65" customHeight="1" spans="1:7">
      <c r="A29" s="27" t="s">
        <v>69</v>
      </c>
      <c r="B29" s="27" t="s">
        <v>70</v>
      </c>
      <c r="C29" s="27">
        <v>12</v>
      </c>
      <c r="D29" s="28" t="s">
        <v>71</v>
      </c>
      <c r="E29" s="29">
        <v>6</v>
      </c>
      <c r="F29" s="29">
        <f t="shared" si="0"/>
        <v>18</v>
      </c>
      <c r="G29" s="29">
        <f t="shared" si="1"/>
        <v>13.0316742081448</v>
      </c>
    </row>
    <row r="30" s="21" customFormat="1" ht="18.65" customHeight="1" spans="1:7">
      <c r="A30" s="27" t="s">
        <v>72</v>
      </c>
      <c r="B30" s="27" t="s">
        <v>73</v>
      </c>
      <c r="C30" s="27">
        <v>12</v>
      </c>
      <c r="D30" s="28" t="s">
        <v>11</v>
      </c>
      <c r="E30" s="29">
        <v>2</v>
      </c>
      <c r="F30" s="29">
        <f t="shared" si="0"/>
        <v>14</v>
      </c>
      <c r="G30" s="29">
        <f t="shared" si="1"/>
        <v>10.1357466063348</v>
      </c>
    </row>
    <row r="31" s="21" customFormat="1" ht="18.65" customHeight="1" spans="1:7">
      <c r="A31" s="27" t="s">
        <v>74</v>
      </c>
      <c r="B31" s="27" t="s">
        <v>75</v>
      </c>
      <c r="C31" s="27">
        <v>12</v>
      </c>
      <c r="D31" s="28" t="s">
        <v>11</v>
      </c>
      <c r="E31" s="29">
        <v>2</v>
      </c>
      <c r="F31" s="29">
        <f t="shared" si="0"/>
        <v>14</v>
      </c>
      <c r="G31" s="29">
        <f t="shared" si="1"/>
        <v>10.1357466063348</v>
      </c>
    </row>
    <row r="32" s="21" customFormat="1" ht="18.65" customHeight="1" spans="1:7">
      <c r="A32" s="27" t="s">
        <v>76</v>
      </c>
      <c r="B32" s="27" t="s">
        <v>77</v>
      </c>
      <c r="C32" s="27">
        <v>12</v>
      </c>
      <c r="D32" s="28" t="s">
        <v>78</v>
      </c>
      <c r="E32" s="29">
        <v>15.625</v>
      </c>
      <c r="F32" s="29">
        <f t="shared" si="0"/>
        <v>27.625</v>
      </c>
      <c r="G32" s="29">
        <f t="shared" si="1"/>
        <v>20</v>
      </c>
    </row>
    <row r="33" s="21" customFormat="1" ht="18.65" customHeight="1" spans="1:7">
      <c r="A33" s="27" t="s">
        <v>79</v>
      </c>
      <c r="B33" s="27" t="s">
        <v>80</v>
      </c>
      <c r="C33" s="27">
        <v>12</v>
      </c>
      <c r="D33" s="28" t="s">
        <v>81</v>
      </c>
      <c r="E33" s="29">
        <v>5.625</v>
      </c>
      <c r="F33" s="29">
        <f t="shared" si="0"/>
        <v>17.625</v>
      </c>
      <c r="G33" s="29">
        <f t="shared" si="1"/>
        <v>12.7601809954751</v>
      </c>
    </row>
    <row r="34" s="21" customFormat="1" ht="18.65" customHeight="1" spans="1:7">
      <c r="A34" s="27" t="s">
        <v>82</v>
      </c>
      <c r="B34" s="27" t="s">
        <v>83</v>
      </c>
      <c r="C34" s="27">
        <v>12</v>
      </c>
      <c r="D34" s="30" t="s">
        <v>84</v>
      </c>
      <c r="E34" s="29">
        <v>2.625</v>
      </c>
      <c r="F34" s="29">
        <f t="shared" si="0"/>
        <v>14.625</v>
      </c>
      <c r="G34" s="29">
        <f t="shared" si="1"/>
        <v>10.5882352941176</v>
      </c>
    </row>
    <row r="35" s="21" customFormat="1" ht="18.65" customHeight="1" spans="1:7">
      <c r="A35" s="27" t="s">
        <v>85</v>
      </c>
      <c r="B35" s="27" t="s">
        <v>86</v>
      </c>
      <c r="C35" s="27">
        <v>12</v>
      </c>
      <c r="D35" s="30" t="s">
        <v>87</v>
      </c>
      <c r="E35" s="29">
        <v>4.5</v>
      </c>
      <c r="F35" s="29">
        <f t="shared" si="0"/>
        <v>16.5</v>
      </c>
      <c r="G35" s="29">
        <f t="shared" si="1"/>
        <v>11.9457013574661</v>
      </c>
    </row>
    <row r="36" s="21" customFormat="1" ht="18.65" customHeight="1" spans="1:7">
      <c r="A36" s="27" t="s">
        <v>88</v>
      </c>
      <c r="B36" s="27" t="s">
        <v>89</v>
      </c>
      <c r="C36" s="27">
        <v>12</v>
      </c>
      <c r="D36" s="28" t="s">
        <v>11</v>
      </c>
      <c r="E36" s="29">
        <v>2</v>
      </c>
      <c r="F36" s="29">
        <f t="shared" si="0"/>
        <v>14</v>
      </c>
      <c r="G36" s="29">
        <f t="shared" si="1"/>
        <v>10.1357466063348</v>
      </c>
    </row>
    <row r="37" s="21" customFormat="1" ht="18.65" customHeight="1" spans="1:7">
      <c r="A37" s="27" t="s">
        <v>90</v>
      </c>
      <c r="B37" s="27" t="s">
        <v>91</v>
      </c>
      <c r="C37" s="27">
        <v>12</v>
      </c>
      <c r="D37" s="28" t="s">
        <v>11</v>
      </c>
      <c r="E37" s="29">
        <v>2</v>
      </c>
      <c r="F37" s="29">
        <f t="shared" si="0"/>
        <v>14</v>
      </c>
      <c r="G37" s="29">
        <f t="shared" si="1"/>
        <v>10.1357466063348</v>
      </c>
    </row>
    <row r="38" s="21" customFormat="1" ht="18.65" customHeight="1" spans="1:7">
      <c r="A38" s="27" t="s">
        <v>92</v>
      </c>
      <c r="B38" s="27" t="s">
        <v>93</v>
      </c>
      <c r="C38" s="27">
        <v>12</v>
      </c>
      <c r="D38" s="28" t="s">
        <v>94</v>
      </c>
      <c r="E38" s="29">
        <v>5</v>
      </c>
      <c r="F38" s="29">
        <f t="shared" si="0"/>
        <v>17</v>
      </c>
      <c r="G38" s="29">
        <f t="shared" si="1"/>
        <v>12.3076923076923</v>
      </c>
    </row>
    <row r="39" s="21" customFormat="1" ht="18.65" customHeight="1" spans="1:7">
      <c r="A39" s="27" t="s">
        <v>95</v>
      </c>
      <c r="B39" s="27" t="s">
        <v>96</v>
      </c>
      <c r="C39" s="27">
        <v>12</v>
      </c>
      <c r="D39" s="28" t="s">
        <v>11</v>
      </c>
      <c r="E39" s="29">
        <v>2</v>
      </c>
      <c r="F39" s="29">
        <f t="shared" si="0"/>
        <v>14</v>
      </c>
      <c r="G39" s="29">
        <f t="shared" si="1"/>
        <v>10.1357466063348</v>
      </c>
    </row>
    <row r="40" s="21" customFormat="1" ht="18.65" customHeight="1" spans="1:7">
      <c r="A40" s="27" t="s">
        <v>97</v>
      </c>
      <c r="B40" s="27" t="s">
        <v>98</v>
      </c>
      <c r="C40" s="27">
        <v>12</v>
      </c>
      <c r="D40" s="28" t="s">
        <v>11</v>
      </c>
      <c r="E40" s="29">
        <v>2</v>
      </c>
      <c r="F40" s="29">
        <f t="shared" si="0"/>
        <v>14</v>
      </c>
      <c r="G40" s="29">
        <f t="shared" si="1"/>
        <v>10.1357466063348</v>
      </c>
    </row>
    <row r="41" s="21" customFormat="1" ht="18.65" customHeight="1" spans="1:7">
      <c r="A41" s="27" t="s">
        <v>99</v>
      </c>
      <c r="B41" s="27" t="s">
        <v>100</v>
      </c>
      <c r="C41" s="27">
        <v>12</v>
      </c>
      <c r="D41" s="28" t="s">
        <v>11</v>
      </c>
      <c r="E41" s="29">
        <v>2</v>
      </c>
      <c r="F41" s="29">
        <f t="shared" si="0"/>
        <v>14</v>
      </c>
      <c r="G41" s="29">
        <f t="shared" si="1"/>
        <v>10.1357466063348</v>
      </c>
    </row>
    <row r="42" s="21" customFormat="1" ht="18.65" customHeight="1" spans="1:7">
      <c r="A42" s="27" t="s">
        <v>101</v>
      </c>
      <c r="B42" s="27" t="s">
        <v>102</v>
      </c>
      <c r="C42" s="27">
        <v>12</v>
      </c>
      <c r="D42" s="28" t="s">
        <v>103</v>
      </c>
      <c r="E42" s="29">
        <v>5</v>
      </c>
      <c r="F42" s="29">
        <f t="shared" si="0"/>
        <v>17</v>
      </c>
      <c r="G42" s="29">
        <f t="shared" si="1"/>
        <v>12.3076923076923</v>
      </c>
    </row>
    <row r="43" s="21" customFormat="1" spans="1:7">
      <c r="A43" s="27" t="s">
        <v>104</v>
      </c>
      <c r="B43" s="27" t="s">
        <v>105</v>
      </c>
      <c r="C43" s="27">
        <v>12</v>
      </c>
      <c r="D43" s="28" t="s">
        <v>106</v>
      </c>
      <c r="E43" s="29">
        <v>10</v>
      </c>
      <c r="F43" s="29">
        <f t="shared" si="0"/>
        <v>22</v>
      </c>
      <c r="G43" s="29">
        <f t="shared" si="1"/>
        <v>15.9276018099547</v>
      </c>
    </row>
    <row r="44" s="21" customFormat="1" ht="18.65" customHeight="1" spans="1:7">
      <c r="A44" s="27" t="s">
        <v>107</v>
      </c>
      <c r="B44" s="27" t="s">
        <v>108</v>
      </c>
      <c r="C44" s="27">
        <v>12</v>
      </c>
      <c r="D44" s="28" t="s">
        <v>11</v>
      </c>
      <c r="E44" s="29">
        <v>2</v>
      </c>
      <c r="F44" s="29">
        <f t="shared" si="0"/>
        <v>14</v>
      </c>
      <c r="G44" s="29">
        <f t="shared" si="1"/>
        <v>10.1357466063348</v>
      </c>
    </row>
    <row r="45" s="21" customFormat="1" ht="18.65" customHeight="1" spans="1:7">
      <c r="A45" s="27" t="s">
        <v>109</v>
      </c>
      <c r="B45" s="27" t="s">
        <v>110</v>
      </c>
      <c r="C45" s="27">
        <v>12</v>
      </c>
      <c r="D45" s="28" t="s">
        <v>111</v>
      </c>
      <c r="E45" s="29">
        <v>5</v>
      </c>
      <c r="F45" s="29">
        <f t="shared" si="0"/>
        <v>17</v>
      </c>
      <c r="G45" s="29">
        <f t="shared" si="1"/>
        <v>12.3076923076923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C15" sqref="C15"/>
    </sheetView>
  </sheetViews>
  <sheetFormatPr defaultColWidth="9" defaultRowHeight="22.2" outlineLevelCol="6"/>
  <cols>
    <col min="1" max="2" width="16.4537037037037" customWidth="1"/>
    <col min="3" max="3" width="62.8796296296296" customWidth="1"/>
    <col min="4" max="4" width="18.7222222222222" style="18" customWidth="1"/>
    <col min="5" max="5" width="24.8148148148148" customWidth="1"/>
  </cols>
  <sheetData>
    <row r="1" spans="1:5">
      <c r="A1" s="3" t="s">
        <v>0</v>
      </c>
      <c r="B1" s="3" t="s">
        <v>1</v>
      </c>
      <c r="C1" s="10" t="s">
        <v>3</v>
      </c>
      <c r="D1" s="19" t="s">
        <v>112</v>
      </c>
      <c r="E1" s="19" t="s">
        <v>113</v>
      </c>
    </row>
    <row r="2" spans="1:5">
      <c r="A2" s="6">
        <v>2322283014</v>
      </c>
      <c r="B2" s="6" t="s">
        <v>7</v>
      </c>
      <c r="C2" s="16" t="s">
        <v>114</v>
      </c>
      <c r="D2" s="19">
        <v>90</v>
      </c>
      <c r="E2" s="19">
        <f>D2/210*60</f>
        <v>25.7142857142857</v>
      </c>
    </row>
    <row r="3" spans="1:5">
      <c r="A3" s="6" t="s">
        <v>9</v>
      </c>
      <c r="B3" s="6" t="s">
        <v>10</v>
      </c>
      <c r="C3" s="13"/>
      <c r="D3" s="19">
        <v>0</v>
      </c>
      <c r="E3" s="19">
        <f t="shared" ref="E3:E45" si="0">D3/210*60</f>
        <v>0</v>
      </c>
    </row>
    <row r="4" spans="1:5">
      <c r="A4" s="6" t="s">
        <v>12</v>
      </c>
      <c r="B4" s="6" t="s">
        <v>13</v>
      </c>
      <c r="C4" s="13" t="s">
        <v>115</v>
      </c>
      <c r="D4" s="19">
        <v>20</v>
      </c>
      <c r="E4" s="19">
        <f t="shared" si="0"/>
        <v>5.71428571428571</v>
      </c>
    </row>
    <row r="5" spans="1:5">
      <c r="A5" s="6" t="s">
        <v>14</v>
      </c>
      <c r="B5" s="6" t="s">
        <v>15</v>
      </c>
      <c r="C5" s="13" t="s">
        <v>116</v>
      </c>
      <c r="D5" s="19">
        <v>52.5</v>
      </c>
      <c r="E5" s="19">
        <f t="shared" si="0"/>
        <v>15</v>
      </c>
    </row>
    <row r="6" spans="1:5">
      <c r="A6" s="6" t="s">
        <v>17</v>
      </c>
      <c r="B6" s="6" t="s">
        <v>18</v>
      </c>
      <c r="C6" s="13" t="s">
        <v>117</v>
      </c>
      <c r="D6" s="19">
        <v>125</v>
      </c>
      <c r="E6" s="19">
        <f t="shared" si="0"/>
        <v>35.7142857142857</v>
      </c>
    </row>
    <row r="7" spans="1:5">
      <c r="A7" s="6" t="s">
        <v>20</v>
      </c>
      <c r="B7" s="6" t="s">
        <v>21</v>
      </c>
      <c r="C7" s="13" t="s">
        <v>118</v>
      </c>
      <c r="D7" s="19">
        <v>35</v>
      </c>
      <c r="E7" s="19">
        <f t="shared" si="0"/>
        <v>10</v>
      </c>
    </row>
    <row r="8" spans="1:5">
      <c r="A8" s="6" t="s">
        <v>22</v>
      </c>
      <c r="B8" s="6" t="s">
        <v>23</v>
      </c>
      <c r="C8" s="13" t="s">
        <v>119</v>
      </c>
      <c r="D8" s="19">
        <v>42.5</v>
      </c>
      <c r="E8" s="19">
        <f t="shared" si="0"/>
        <v>12.1428571428571</v>
      </c>
    </row>
    <row r="9" spans="1:5">
      <c r="A9" s="6" t="s">
        <v>25</v>
      </c>
      <c r="B9" s="6" t="s">
        <v>26</v>
      </c>
      <c r="C9" s="13" t="s">
        <v>120</v>
      </c>
      <c r="D9" s="19">
        <v>2.5</v>
      </c>
      <c r="E9" s="19">
        <f t="shared" si="0"/>
        <v>0.714285714285714</v>
      </c>
    </row>
    <row r="10" spans="1:5">
      <c r="A10" s="6" t="s">
        <v>27</v>
      </c>
      <c r="B10" s="6" t="s">
        <v>28</v>
      </c>
      <c r="C10" s="16" t="s">
        <v>121</v>
      </c>
      <c r="D10" s="19">
        <v>51.667</v>
      </c>
      <c r="E10" s="19">
        <f t="shared" si="0"/>
        <v>14.762</v>
      </c>
    </row>
    <row r="11" spans="1:5">
      <c r="A11" s="6" t="s">
        <v>30</v>
      </c>
      <c r="B11" s="6" t="s">
        <v>31</v>
      </c>
      <c r="C11" s="13"/>
      <c r="D11" s="19">
        <v>0</v>
      </c>
      <c r="E11" s="19">
        <f t="shared" si="0"/>
        <v>0</v>
      </c>
    </row>
    <row r="12" spans="1:5">
      <c r="A12" s="6" t="s">
        <v>32</v>
      </c>
      <c r="B12" s="6" t="s">
        <v>33</v>
      </c>
      <c r="C12" s="13" t="s">
        <v>122</v>
      </c>
      <c r="D12" s="19">
        <v>13.333</v>
      </c>
      <c r="E12" s="19">
        <f t="shared" si="0"/>
        <v>3.80942857142857</v>
      </c>
    </row>
    <row r="13" spans="1:5">
      <c r="A13" s="6" t="s">
        <v>34</v>
      </c>
      <c r="B13" s="6" t="s">
        <v>35</v>
      </c>
      <c r="C13" s="13" t="s">
        <v>123</v>
      </c>
      <c r="D13" s="19">
        <v>16.667</v>
      </c>
      <c r="E13" s="19">
        <f t="shared" si="0"/>
        <v>4.762</v>
      </c>
    </row>
    <row r="14" spans="1:5">
      <c r="A14" s="6" t="s">
        <v>36</v>
      </c>
      <c r="B14" s="6" t="s">
        <v>37</v>
      </c>
      <c r="C14" s="13" t="s">
        <v>120</v>
      </c>
      <c r="D14" s="19">
        <v>2.5</v>
      </c>
      <c r="E14" s="19">
        <f t="shared" si="0"/>
        <v>0.714285714285714</v>
      </c>
    </row>
    <row r="15" spans="1:5">
      <c r="A15" s="6" t="s">
        <v>38</v>
      </c>
      <c r="B15" s="6" t="s">
        <v>39</v>
      </c>
      <c r="C15" s="13" t="s">
        <v>124</v>
      </c>
      <c r="D15" s="19">
        <v>86.667</v>
      </c>
      <c r="E15" s="19">
        <f t="shared" si="0"/>
        <v>24.762</v>
      </c>
    </row>
    <row r="16" spans="1:5">
      <c r="A16" s="6" t="s">
        <v>40</v>
      </c>
      <c r="B16" s="6" t="s">
        <v>41</v>
      </c>
      <c r="C16" s="13"/>
      <c r="D16" s="19">
        <v>0</v>
      </c>
      <c r="E16" s="19">
        <f t="shared" si="0"/>
        <v>0</v>
      </c>
    </row>
    <row r="17" spans="1:5">
      <c r="A17" s="6" t="s">
        <v>42</v>
      </c>
      <c r="B17" s="6" t="s">
        <v>43</v>
      </c>
      <c r="C17" s="13" t="s">
        <v>125</v>
      </c>
      <c r="D17" s="19">
        <v>40</v>
      </c>
      <c r="E17" s="19">
        <f t="shared" si="0"/>
        <v>11.4285714285714</v>
      </c>
    </row>
    <row r="18" spans="1:5">
      <c r="A18" s="6" t="s">
        <v>44</v>
      </c>
      <c r="B18" s="6" t="s">
        <v>45</v>
      </c>
      <c r="C18" s="13" t="s">
        <v>126</v>
      </c>
      <c r="D18" s="19">
        <v>120</v>
      </c>
      <c r="E18" s="19">
        <f t="shared" si="0"/>
        <v>34.2857142857143</v>
      </c>
    </row>
    <row r="19" ht="28.8" spans="1:5">
      <c r="A19" s="6" t="s">
        <v>47</v>
      </c>
      <c r="B19" s="6" t="s">
        <v>48</v>
      </c>
      <c r="C19" s="16" t="s">
        <v>127</v>
      </c>
      <c r="D19" s="19">
        <v>210</v>
      </c>
      <c r="E19" s="19">
        <f t="shared" si="0"/>
        <v>60</v>
      </c>
    </row>
    <row r="20" spans="1:5">
      <c r="A20" s="6" t="s">
        <v>50</v>
      </c>
      <c r="B20" s="6" t="s">
        <v>51</v>
      </c>
      <c r="C20" s="13" t="s">
        <v>128</v>
      </c>
      <c r="D20" s="19">
        <v>125</v>
      </c>
      <c r="E20" s="19">
        <f t="shared" si="0"/>
        <v>35.7142857142857</v>
      </c>
    </row>
    <row r="21" spans="1:5">
      <c r="A21" s="6" t="s">
        <v>52</v>
      </c>
      <c r="B21" s="6" t="s">
        <v>53</v>
      </c>
      <c r="C21" s="13" t="s">
        <v>129</v>
      </c>
      <c r="D21" s="19">
        <v>95</v>
      </c>
      <c r="E21" s="19">
        <f t="shared" si="0"/>
        <v>27.1428571428571</v>
      </c>
    </row>
    <row r="22" spans="1:5">
      <c r="A22" s="6" t="s">
        <v>54</v>
      </c>
      <c r="B22" s="6" t="s">
        <v>55</v>
      </c>
      <c r="C22" s="13" t="s">
        <v>122</v>
      </c>
      <c r="D22" s="19">
        <v>13.333</v>
      </c>
      <c r="E22" s="19">
        <f t="shared" si="0"/>
        <v>3.80942857142857</v>
      </c>
    </row>
    <row r="23" spans="1:5">
      <c r="A23" s="6" t="s">
        <v>56</v>
      </c>
      <c r="B23" s="6" t="s">
        <v>57</v>
      </c>
      <c r="C23" s="13" t="s">
        <v>122</v>
      </c>
      <c r="D23" s="19">
        <v>13.333</v>
      </c>
      <c r="E23" s="19">
        <f t="shared" si="0"/>
        <v>3.80942857142857</v>
      </c>
    </row>
    <row r="24" spans="1:5">
      <c r="A24" s="6" t="s">
        <v>58</v>
      </c>
      <c r="B24" s="6" t="s">
        <v>59</v>
      </c>
      <c r="C24" s="13" t="s">
        <v>130</v>
      </c>
      <c r="D24" s="19">
        <v>1.667</v>
      </c>
      <c r="E24" s="19">
        <f t="shared" si="0"/>
        <v>0.476285714285714</v>
      </c>
    </row>
    <row r="25" spans="1:5">
      <c r="A25" s="6" t="s">
        <v>60</v>
      </c>
      <c r="B25" s="6" t="s">
        <v>61</v>
      </c>
      <c r="C25" s="13"/>
      <c r="D25" s="19">
        <v>0</v>
      </c>
      <c r="E25" s="19">
        <f t="shared" si="0"/>
        <v>0</v>
      </c>
    </row>
    <row r="26" ht="28.8" spans="1:5">
      <c r="A26" s="6" t="s">
        <v>62</v>
      </c>
      <c r="B26" s="6" t="s">
        <v>63</v>
      </c>
      <c r="C26" s="13" t="s">
        <v>131</v>
      </c>
      <c r="D26" s="19">
        <v>27.167</v>
      </c>
      <c r="E26" s="19">
        <f t="shared" si="0"/>
        <v>7.762</v>
      </c>
    </row>
    <row r="27" ht="28.8" spans="1:5">
      <c r="A27" s="6" t="s">
        <v>64</v>
      </c>
      <c r="B27" s="6" t="s">
        <v>65</v>
      </c>
      <c r="C27" s="16" t="s">
        <v>132</v>
      </c>
      <c r="D27" s="19">
        <v>72.167</v>
      </c>
      <c r="E27" s="19">
        <f t="shared" si="0"/>
        <v>20.6191428571429</v>
      </c>
    </row>
    <row r="28" spans="1:5">
      <c r="A28" s="6" t="s">
        <v>66</v>
      </c>
      <c r="B28" s="6" t="s">
        <v>67</v>
      </c>
      <c r="C28" s="13" t="s">
        <v>133</v>
      </c>
      <c r="D28" s="19">
        <v>31.667</v>
      </c>
      <c r="E28" s="19">
        <f t="shared" si="0"/>
        <v>9.04771428571429</v>
      </c>
    </row>
    <row r="29" spans="1:5">
      <c r="A29" s="6" t="s">
        <v>69</v>
      </c>
      <c r="B29" s="6" t="s">
        <v>70</v>
      </c>
      <c r="C29" s="13" t="s">
        <v>134</v>
      </c>
      <c r="D29" s="19">
        <v>42.5</v>
      </c>
      <c r="E29" s="19">
        <f t="shared" si="0"/>
        <v>12.1428571428571</v>
      </c>
    </row>
    <row r="30" spans="1:5">
      <c r="A30" s="6" t="s">
        <v>72</v>
      </c>
      <c r="B30" s="6" t="s">
        <v>73</v>
      </c>
      <c r="C30" s="16" t="s">
        <v>135</v>
      </c>
      <c r="D30" s="19">
        <v>150</v>
      </c>
      <c r="E30" s="19">
        <f t="shared" si="0"/>
        <v>42.8571428571429</v>
      </c>
    </row>
    <row r="31" spans="1:5">
      <c r="A31" s="6" t="s">
        <v>74</v>
      </c>
      <c r="B31" s="6" t="s">
        <v>75</v>
      </c>
      <c r="C31" s="13" t="s">
        <v>120</v>
      </c>
      <c r="D31" s="19">
        <v>2.5</v>
      </c>
      <c r="E31" s="19">
        <f t="shared" si="0"/>
        <v>0.714285714285714</v>
      </c>
    </row>
    <row r="32" ht="28.8" spans="1:5">
      <c r="A32" s="6" t="s">
        <v>76</v>
      </c>
      <c r="B32" s="6" t="s">
        <v>77</v>
      </c>
      <c r="C32" s="16" t="s">
        <v>136</v>
      </c>
      <c r="D32" s="19">
        <v>55</v>
      </c>
      <c r="E32" s="19">
        <f t="shared" si="0"/>
        <v>15.7142857142857</v>
      </c>
    </row>
    <row r="33" ht="28.8" spans="1:5">
      <c r="A33" s="6" t="s">
        <v>79</v>
      </c>
      <c r="B33" s="6" t="s">
        <v>80</v>
      </c>
      <c r="C33" s="13" t="s">
        <v>137</v>
      </c>
      <c r="D33" s="19">
        <v>55</v>
      </c>
      <c r="E33" s="19">
        <f t="shared" si="0"/>
        <v>15.7142857142857</v>
      </c>
    </row>
    <row r="34" ht="28.8" spans="1:7">
      <c r="A34" s="6" t="s">
        <v>82</v>
      </c>
      <c r="B34" s="6" t="s">
        <v>83</v>
      </c>
      <c r="C34" s="13" t="s">
        <v>138</v>
      </c>
      <c r="D34" s="19">
        <v>175</v>
      </c>
      <c r="E34" s="19">
        <f t="shared" si="0"/>
        <v>50</v>
      </c>
      <c r="G34" s="20"/>
    </row>
    <row r="35" spans="1:5">
      <c r="A35" s="6" t="s">
        <v>85</v>
      </c>
      <c r="B35" s="6" t="s">
        <v>86</v>
      </c>
      <c r="C35" s="13" t="s">
        <v>139</v>
      </c>
      <c r="D35" s="19">
        <v>90</v>
      </c>
      <c r="E35" s="19">
        <f t="shared" si="0"/>
        <v>25.7142857142857</v>
      </c>
    </row>
    <row r="36" spans="1:5">
      <c r="A36" s="6" t="s">
        <v>88</v>
      </c>
      <c r="B36" s="6" t="s">
        <v>89</v>
      </c>
      <c r="C36" s="13" t="s">
        <v>140</v>
      </c>
      <c r="D36" s="19">
        <v>20</v>
      </c>
      <c r="E36" s="19">
        <f t="shared" si="0"/>
        <v>5.71428571428571</v>
      </c>
    </row>
    <row r="37" spans="1:5">
      <c r="A37" s="6" t="s">
        <v>90</v>
      </c>
      <c r="B37" s="6" t="s">
        <v>91</v>
      </c>
      <c r="C37" s="13" t="s">
        <v>141</v>
      </c>
      <c r="D37" s="19">
        <v>40</v>
      </c>
      <c r="E37" s="19">
        <f t="shared" si="0"/>
        <v>11.4285714285714</v>
      </c>
    </row>
    <row r="38" spans="1:5">
      <c r="A38" s="6" t="s">
        <v>92</v>
      </c>
      <c r="B38" s="6" t="s">
        <v>93</v>
      </c>
      <c r="C38" s="13" t="s">
        <v>120</v>
      </c>
      <c r="D38" s="19">
        <v>2.5</v>
      </c>
      <c r="E38" s="19">
        <f t="shared" si="0"/>
        <v>0.714285714285714</v>
      </c>
    </row>
    <row r="39" spans="1:5">
      <c r="A39" s="6" t="s">
        <v>95</v>
      </c>
      <c r="B39" s="6" t="s">
        <v>96</v>
      </c>
      <c r="C39" s="13" t="s">
        <v>142</v>
      </c>
      <c r="D39" s="19">
        <v>60</v>
      </c>
      <c r="E39" s="19">
        <f t="shared" si="0"/>
        <v>17.1428571428571</v>
      </c>
    </row>
    <row r="40" ht="28.8" spans="1:5">
      <c r="A40" s="6" t="s">
        <v>97</v>
      </c>
      <c r="B40" s="6" t="s">
        <v>98</v>
      </c>
      <c r="C40" s="16" t="s">
        <v>143</v>
      </c>
      <c r="D40" s="19">
        <v>27.167</v>
      </c>
      <c r="E40" s="19">
        <f t="shared" si="0"/>
        <v>7.762</v>
      </c>
    </row>
    <row r="41" spans="1:5">
      <c r="A41" s="6" t="s">
        <v>99</v>
      </c>
      <c r="B41" s="6" t="s">
        <v>100</v>
      </c>
      <c r="C41" s="13" t="s">
        <v>144</v>
      </c>
      <c r="D41" s="19">
        <v>30</v>
      </c>
      <c r="E41" s="19">
        <f t="shared" si="0"/>
        <v>8.57142857142857</v>
      </c>
    </row>
    <row r="42" spans="1:5">
      <c r="A42" s="6" t="s">
        <v>101</v>
      </c>
      <c r="B42" s="6" t="s">
        <v>102</v>
      </c>
      <c r="C42" s="13" t="s">
        <v>145</v>
      </c>
      <c r="D42" s="19">
        <v>40</v>
      </c>
      <c r="E42" s="19">
        <f t="shared" si="0"/>
        <v>11.4285714285714</v>
      </c>
    </row>
    <row r="43" spans="1:5">
      <c r="A43" s="6" t="s">
        <v>104</v>
      </c>
      <c r="B43" s="6" t="s">
        <v>105</v>
      </c>
      <c r="C43" s="13" t="s">
        <v>146</v>
      </c>
      <c r="D43" s="19">
        <v>25</v>
      </c>
      <c r="E43" s="19">
        <f t="shared" si="0"/>
        <v>7.14285714285714</v>
      </c>
    </row>
    <row r="44" spans="1:5">
      <c r="A44" s="6" t="s">
        <v>107</v>
      </c>
      <c r="B44" s="6" t="s">
        <v>108</v>
      </c>
      <c r="C44" s="13" t="s">
        <v>147</v>
      </c>
      <c r="D44" s="19">
        <v>16.667</v>
      </c>
      <c r="E44" s="19">
        <f t="shared" si="0"/>
        <v>4.762</v>
      </c>
    </row>
    <row r="45" spans="1:5">
      <c r="A45" s="6" t="s">
        <v>109</v>
      </c>
      <c r="B45" s="6" t="s">
        <v>110</v>
      </c>
      <c r="C45" s="13" t="s">
        <v>148</v>
      </c>
      <c r="D45" s="19">
        <v>86.667</v>
      </c>
      <c r="E45" s="19">
        <f t="shared" si="0"/>
        <v>24.762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zoomScale="110" zoomScaleNormal="110" workbookViewId="0">
      <selection activeCell="G2" sqref="G2:G45"/>
    </sheetView>
  </sheetViews>
  <sheetFormatPr defaultColWidth="9" defaultRowHeight="14.4" outlineLevelCol="6"/>
  <cols>
    <col min="1" max="2" width="16.4537037037037" customWidth="1"/>
    <col min="3" max="3" width="13.6296296296296" style="7" customWidth="1"/>
    <col min="4" max="4" width="94.6574074074074" style="8" customWidth="1"/>
    <col min="5" max="6" width="18.7222222222222" style="9" customWidth="1"/>
    <col min="7" max="7" width="16.6296296296296" customWidth="1"/>
  </cols>
  <sheetData>
    <row r="1" ht="17.4" spans="1:7">
      <c r="A1" s="3" t="s">
        <v>0</v>
      </c>
      <c r="B1" s="3" t="s">
        <v>1</v>
      </c>
      <c r="C1" s="10" t="s">
        <v>2</v>
      </c>
      <c r="D1" s="10" t="s">
        <v>3</v>
      </c>
      <c r="E1" s="9" t="s">
        <v>149</v>
      </c>
      <c r="F1" s="11" t="s">
        <v>150</v>
      </c>
      <c r="G1" s="11" t="s">
        <v>151</v>
      </c>
    </row>
    <row r="2" ht="15.6" spans="1:7">
      <c r="A2" s="6">
        <v>2322283014</v>
      </c>
      <c r="B2" s="6" t="s">
        <v>7</v>
      </c>
      <c r="C2" s="12">
        <v>12</v>
      </c>
      <c r="D2" s="13" t="s">
        <v>152</v>
      </c>
      <c r="E2" s="14">
        <v>9</v>
      </c>
      <c r="F2" s="14">
        <f>C2+E2</f>
        <v>21</v>
      </c>
      <c r="G2" s="15">
        <f>F2/41*20</f>
        <v>10.2439024390244</v>
      </c>
    </row>
    <row r="3" ht="15.6" spans="1:7">
      <c r="A3" s="6" t="s">
        <v>9</v>
      </c>
      <c r="B3" s="6" t="s">
        <v>10</v>
      </c>
      <c r="C3" s="12">
        <v>12</v>
      </c>
      <c r="D3" s="13" t="s">
        <v>153</v>
      </c>
      <c r="E3" s="14">
        <v>3</v>
      </c>
      <c r="F3" s="14">
        <f t="shared" ref="F3:F45" si="0">C3+E3</f>
        <v>15</v>
      </c>
      <c r="G3" s="15">
        <f t="shared" ref="G3:G45" si="1">F3/41*20</f>
        <v>7.31707317073171</v>
      </c>
    </row>
    <row r="4" ht="15.6" spans="1:7">
      <c r="A4" s="6" t="s">
        <v>12</v>
      </c>
      <c r="B4" s="6" t="s">
        <v>13</v>
      </c>
      <c r="C4" s="12">
        <v>12</v>
      </c>
      <c r="D4" s="13" t="s">
        <v>154</v>
      </c>
      <c r="E4" s="14">
        <v>10</v>
      </c>
      <c r="F4" s="14">
        <f t="shared" si="0"/>
        <v>22</v>
      </c>
      <c r="G4" s="15">
        <f t="shared" si="1"/>
        <v>10.7317073170732</v>
      </c>
    </row>
    <row r="5" ht="15.6" spans="1:7">
      <c r="A5" s="6" t="s">
        <v>14</v>
      </c>
      <c r="B5" s="6" t="s">
        <v>15</v>
      </c>
      <c r="C5" s="12">
        <v>12</v>
      </c>
      <c r="D5" s="13"/>
      <c r="E5" s="14">
        <v>0</v>
      </c>
      <c r="F5" s="14">
        <f t="shared" si="0"/>
        <v>12</v>
      </c>
      <c r="G5" s="15">
        <f t="shared" si="1"/>
        <v>5.85365853658537</v>
      </c>
    </row>
    <row r="6" ht="15.6" spans="1:7">
      <c r="A6" s="6" t="s">
        <v>17</v>
      </c>
      <c r="B6" s="6" t="s">
        <v>18</v>
      </c>
      <c r="C6" s="12">
        <v>12</v>
      </c>
      <c r="D6" s="16" t="s">
        <v>155</v>
      </c>
      <c r="E6" s="14">
        <v>26</v>
      </c>
      <c r="F6" s="14">
        <f t="shared" si="0"/>
        <v>38</v>
      </c>
      <c r="G6" s="15">
        <f t="shared" si="1"/>
        <v>18.5365853658537</v>
      </c>
    </row>
    <row r="7" ht="15.6" spans="1:7">
      <c r="A7" s="6" t="s">
        <v>20</v>
      </c>
      <c r="B7" s="6" t="s">
        <v>21</v>
      </c>
      <c r="C7" s="12">
        <v>12</v>
      </c>
      <c r="D7" s="13" t="s">
        <v>156</v>
      </c>
      <c r="E7" s="14">
        <v>12</v>
      </c>
      <c r="F7" s="14">
        <f t="shared" si="0"/>
        <v>24</v>
      </c>
      <c r="G7" s="15">
        <f t="shared" si="1"/>
        <v>11.7073170731707</v>
      </c>
    </row>
    <row r="8" ht="15.6" spans="1:7">
      <c r="A8" s="6" t="s">
        <v>22</v>
      </c>
      <c r="B8" s="6" t="s">
        <v>23</v>
      </c>
      <c r="C8" s="12">
        <v>12</v>
      </c>
      <c r="D8" s="13" t="s">
        <v>157</v>
      </c>
      <c r="E8" s="14">
        <v>27</v>
      </c>
      <c r="F8" s="14">
        <f t="shared" si="0"/>
        <v>39</v>
      </c>
      <c r="G8" s="15">
        <f t="shared" si="1"/>
        <v>19.0243902439024</v>
      </c>
    </row>
    <row r="9" ht="15.6" spans="1:7">
      <c r="A9" s="6" t="s">
        <v>25</v>
      </c>
      <c r="B9" s="6" t="s">
        <v>26</v>
      </c>
      <c r="C9" s="12">
        <v>12</v>
      </c>
      <c r="D9" s="13" t="s">
        <v>158</v>
      </c>
      <c r="E9" s="14">
        <v>19</v>
      </c>
      <c r="F9" s="14">
        <f t="shared" si="0"/>
        <v>31</v>
      </c>
      <c r="G9" s="15">
        <f t="shared" si="1"/>
        <v>15.1219512195122</v>
      </c>
    </row>
    <row r="10" ht="28.8" spans="1:7">
      <c r="A10" s="6" t="s">
        <v>27</v>
      </c>
      <c r="B10" s="6" t="s">
        <v>28</v>
      </c>
      <c r="C10" s="12">
        <v>12</v>
      </c>
      <c r="D10" s="16" t="s">
        <v>159</v>
      </c>
      <c r="E10" s="14">
        <v>28.5</v>
      </c>
      <c r="F10" s="14">
        <f t="shared" si="0"/>
        <v>40.5</v>
      </c>
      <c r="G10" s="15">
        <f t="shared" si="1"/>
        <v>19.7560975609756</v>
      </c>
    </row>
    <row r="11" ht="15.6" spans="1:7">
      <c r="A11" s="6" t="s">
        <v>30</v>
      </c>
      <c r="B11" s="6" t="s">
        <v>31</v>
      </c>
      <c r="C11" s="12">
        <v>12</v>
      </c>
      <c r="D11" s="13" t="s">
        <v>160</v>
      </c>
      <c r="E11" s="14">
        <v>16</v>
      </c>
      <c r="F11" s="14">
        <f t="shared" si="0"/>
        <v>28</v>
      </c>
      <c r="G11" s="15">
        <f t="shared" si="1"/>
        <v>13.6585365853659</v>
      </c>
    </row>
    <row r="12" ht="15.6" spans="1:7">
      <c r="A12" s="6" t="s">
        <v>32</v>
      </c>
      <c r="B12" s="6" t="s">
        <v>33</v>
      </c>
      <c r="C12" s="12">
        <v>12</v>
      </c>
      <c r="D12" s="13" t="s">
        <v>161</v>
      </c>
      <c r="E12" s="14">
        <v>14</v>
      </c>
      <c r="F12" s="14">
        <f t="shared" si="0"/>
        <v>26</v>
      </c>
      <c r="G12" s="15">
        <f t="shared" si="1"/>
        <v>12.6829268292683</v>
      </c>
    </row>
    <row r="13" ht="15.6" spans="1:7">
      <c r="A13" s="6" t="s">
        <v>34</v>
      </c>
      <c r="B13" s="6" t="s">
        <v>35</v>
      </c>
      <c r="C13" s="12">
        <v>12</v>
      </c>
      <c r="D13" s="13"/>
      <c r="E13" s="14">
        <v>0</v>
      </c>
      <c r="F13" s="14">
        <f t="shared" si="0"/>
        <v>12</v>
      </c>
      <c r="G13" s="15">
        <f t="shared" si="1"/>
        <v>5.85365853658537</v>
      </c>
    </row>
    <row r="14" ht="15.6" spans="1:7">
      <c r="A14" s="6" t="s">
        <v>36</v>
      </c>
      <c r="B14" s="6" t="s">
        <v>37</v>
      </c>
      <c r="C14" s="12">
        <v>12</v>
      </c>
      <c r="D14" s="13" t="s">
        <v>162</v>
      </c>
      <c r="E14" s="14">
        <v>20</v>
      </c>
      <c r="F14" s="14">
        <f t="shared" si="0"/>
        <v>32</v>
      </c>
      <c r="G14" s="15">
        <f t="shared" si="1"/>
        <v>15.609756097561</v>
      </c>
    </row>
    <row r="15" ht="15.6" spans="1:7">
      <c r="A15" s="6" t="s">
        <v>38</v>
      </c>
      <c r="B15" s="6" t="s">
        <v>39</v>
      </c>
      <c r="C15" s="12">
        <v>12</v>
      </c>
      <c r="D15" s="16" t="s">
        <v>163</v>
      </c>
      <c r="E15" s="14">
        <v>17</v>
      </c>
      <c r="F15" s="14">
        <f t="shared" si="0"/>
        <v>29</v>
      </c>
      <c r="G15" s="15">
        <f t="shared" si="1"/>
        <v>14.1463414634146</v>
      </c>
    </row>
    <row r="16" ht="15.6" spans="1:7">
      <c r="A16" s="6" t="s">
        <v>40</v>
      </c>
      <c r="B16" s="6" t="s">
        <v>41</v>
      </c>
      <c r="C16" s="12">
        <v>12</v>
      </c>
      <c r="D16" s="13" t="s">
        <v>164</v>
      </c>
      <c r="E16" s="14">
        <v>6</v>
      </c>
      <c r="F16" s="14">
        <f t="shared" si="0"/>
        <v>18</v>
      </c>
      <c r="G16" s="15">
        <f t="shared" si="1"/>
        <v>8.78048780487805</v>
      </c>
    </row>
    <row r="17" ht="15.6" spans="1:7">
      <c r="A17" s="6" t="s">
        <v>42</v>
      </c>
      <c r="B17" s="6" t="s">
        <v>43</v>
      </c>
      <c r="C17" s="12">
        <v>12</v>
      </c>
      <c r="D17" s="13" t="s">
        <v>165</v>
      </c>
      <c r="E17" s="14">
        <v>1</v>
      </c>
      <c r="F17" s="14">
        <f t="shared" si="0"/>
        <v>13</v>
      </c>
      <c r="G17" s="15">
        <f t="shared" si="1"/>
        <v>6.34146341463415</v>
      </c>
    </row>
    <row r="18" ht="15.6" spans="1:7">
      <c r="A18" s="6" t="s">
        <v>44</v>
      </c>
      <c r="B18" s="6" t="s">
        <v>45</v>
      </c>
      <c r="C18" s="12">
        <v>12</v>
      </c>
      <c r="D18" s="13" t="s">
        <v>166</v>
      </c>
      <c r="E18" s="14">
        <v>9</v>
      </c>
      <c r="F18" s="14">
        <f t="shared" si="0"/>
        <v>21</v>
      </c>
      <c r="G18" s="15">
        <f t="shared" si="1"/>
        <v>10.2439024390244</v>
      </c>
    </row>
    <row r="19" ht="28.8" spans="1:7">
      <c r="A19" s="6" t="s">
        <v>47</v>
      </c>
      <c r="B19" s="6" t="s">
        <v>48</v>
      </c>
      <c r="C19" s="12">
        <v>12</v>
      </c>
      <c r="D19" s="16" t="s">
        <v>167</v>
      </c>
      <c r="E19" s="14">
        <v>29</v>
      </c>
      <c r="F19" s="14">
        <f t="shared" si="0"/>
        <v>41</v>
      </c>
      <c r="G19" s="15">
        <f t="shared" si="1"/>
        <v>20</v>
      </c>
    </row>
    <row r="20" ht="15.6" spans="1:7">
      <c r="A20" s="6" t="s">
        <v>50</v>
      </c>
      <c r="B20" s="6" t="s">
        <v>51</v>
      </c>
      <c r="C20" s="12">
        <v>12</v>
      </c>
      <c r="D20" s="13" t="s">
        <v>168</v>
      </c>
      <c r="E20" s="14">
        <v>8</v>
      </c>
      <c r="F20" s="14">
        <f t="shared" si="0"/>
        <v>20</v>
      </c>
      <c r="G20" s="15">
        <f t="shared" si="1"/>
        <v>9.75609756097561</v>
      </c>
    </row>
    <row r="21" ht="15.6" spans="1:7">
      <c r="A21" s="6" t="s">
        <v>52</v>
      </c>
      <c r="B21" s="6" t="s">
        <v>53</v>
      </c>
      <c r="C21" s="12">
        <v>12</v>
      </c>
      <c r="D21" s="13"/>
      <c r="E21" s="14">
        <v>0</v>
      </c>
      <c r="F21" s="14">
        <f t="shared" si="0"/>
        <v>12</v>
      </c>
      <c r="G21" s="15">
        <f t="shared" si="1"/>
        <v>5.85365853658537</v>
      </c>
    </row>
    <row r="22" ht="15.6" spans="1:7">
      <c r="A22" s="6" t="s">
        <v>54</v>
      </c>
      <c r="B22" s="6" t="s">
        <v>55</v>
      </c>
      <c r="C22" s="12">
        <v>12</v>
      </c>
      <c r="D22" s="13" t="s">
        <v>169</v>
      </c>
      <c r="E22" s="14">
        <v>5</v>
      </c>
      <c r="F22" s="14">
        <f t="shared" si="0"/>
        <v>17</v>
      </c>
      <c r="G22" s="15">
        <f t="shared" si="1"/>
        <v>8.29268292682927</v>
      </c>
    </row>
    <row r="23" ht="15.6" spans="1:7">
      <c r="A23" s="6" t="s">
        <v>56</v>
      </c>
      <c r="B23" s="6" t="s">
        <v>57</v>
      </c>
      <c r="C23" s="12">
        <v>12</v>
      </c>
      <c r="D23" s="13" t="s">
        <v>170</v>
      </c>
      <c r="E23" s="14">
        <v>19</v>
      </c>
      <c r="F23" s="14">
        <f t="shared" si="0"/>
        <v>31</v>
      </c>
      <c r="G23" s="15">
        <f t="shared" si="1"/>
        <v>15.1219512195122</v>
      </c>
    </row>
    <row r="24" ht="15.6" spans="1:7">
      <c r="A24" s="6" t="s">
        <v>58</v>
      </c>
      <c r="B24" s="6" t="s">
        <v>59</v>
      </c>
      <c r="C24" s="12">
        <v>12</v>
      </c>
      <c r="D24" s="17" t="s">
        <v>171</v>
      </c>
      <c r="E24" s="14">
        <v>15</v>
      </c>
      <c r="F24" s="14">
        <f t="shared" si="0"/>
        <v>27</v>
      </c>
      <c r="G24" s="15">
        <f t="shared" si="1"/>
        <v>13.1707317073171</v>
      </c>
    </row>
    <row r="25" ht="15.6" spans="1:7">
      <c r="A25" s="6" t="s">
        <v>60</v>
      </c>
      <c r="B25" s="6" t="s">
        <v>61</v>
      </c>
      <c r="C25" s="12">
        <v>12</v>
      </c>
      <c r="D25" s="13"/>
      <c r="E25" s="14">
        <v>0</v>
      </c>
      <c r="F25" s="14">
        <f t="shared" si="0"/>
        <v>12</v>
      </c>
      <c r="G25" s="15">
        <f t="shared" si="1"/>
        <v>5.85365853658537</v>
      </c>
    </row>
    <row r="26" ht="15.6" spans="1:7">
      <c r="A26" s="6" t="s">
        <v>62</v>
      </c>
      <c r="B26" s="6" t="s">
        <v>63</v>
      </c>
      <c r="C26" s="12">
        <v>12</v>
      </c>
      <c r="D26" s="13" t="s">
        <v>172</v>
      </c>
      <c r="E26" s="14">
        <v>17</v>
      </c>
      <c r="F26" s="14">
        <f t="shared" si="0"/>
        <v>29</v>
      </c>
      <c r="G26" s="15">
        <f t="shared" si="1"/>
        <v>14.1463414634146</v>
      </c>
    </row>
    <row r="27" ht="15.6" spans="1:7">
      <c r="A27" s="6" t="s">
        <v>64</v>
      </c>
      <c r="B27" s="6" t="s">
        <v>65</v>
      </c>
      <c r="C27" s="12">
        <v>12</v>
      </c>
      <c r="D27" s="13" t="s">
        <v>173</v>
      </c>
      <c r="E27" s="14">
        <v>18</v>
      </c>
      <c r="F27" s="14">
        <f t="shared" si="0"/>
        <v>30</v>
      </c>
      <c r="G27" s="15">
        <f t="shared" si="1"/>
        <v>14.6341463414634</v>
      </c>
    </row>
    <row r="28" ht="15.6" spans="1:7">
      <c r="A28" s="6" t="s">
        <v>66</v>
      </c>
      <c r="B28" s="6" t="s">
        <v>67</v>
      </c>
      <c r="C28" s="12">
        <v>12</v>
      </c>
      <c r="D28" s="13" t="s">
        <v>162</v>
      </c>
      <c r="E28" s="14">
        <v>20</v>
      </c>
      <c r="F28" s="14">
        <f t="shared" si="0"/>
        <v>32</v>
      </c>
      <c r="G28" s="15">
        <f t="shared" si="1"/>
        <v>15.609756097561</v>
      </c>
    </row>
    <row r="29" ht="15.6" spans="1:7">
      <c r="A29" s="6" t="s">
        <v>69</v>
      </c>
      <c r="B29" s="6" t="s">
        <v>70</v>
      </c>
      <c r="C29" s="12">
        <v>12</v>
      </c>
      <c r="D29" s="13"/>
      <c r="E29" s="14">
        <v>0</v>
      </c>
      <c r="F29" s="14">
        <f t="shared" si="0"/>
        <v>12</v>
      </c>
      <c r="G29" s="15">
        <f t="shared" si="1"/>
        <v>5.85365853658537</v>
      </c>
    </row>
    <row r="30" ht="15.6" spans="1:7">
      <c r="A30" s="6" t="s">
        <v>72</v>
      </c>
      <c r="B30" s="6" t="s">
        <v>73</v>
      </c>
      <c r="C30" s="12">
        <v>12</v>
      </c>
      <c r="D30" s="13" t="s">
        <v>174</v>
      </c>
      <c r="E30" s="14">
        <v>3</v>
      </c>
      <c r="F30" s="14">
        <f t="shared" si="0"/>
        <v>15</v>
      </c>
      <c r="G30" s="15">
        <f t="shared" si="1"/>
        <v>7.31707317073171</v>
      </c>
    </row>
    <row r="31" ht="15.6" spans="1:7">
      <c r="A31" s="6" t="s">
        <v>74</v>
      </c>
      <c r="B31" s="6" t="s">
        <v>75</v>
      </c>
      <c r="C31" s="12">
        <v>12</v>
      </c>
      <c r="D31" s="13" t="s">
        <v>175</v>
      </c>
      <c r="E31" s="14">
        <v>18</v>
      </c>
      <c r="F31" s="14">
        <f t="shared" si="0"/>
        <v>30</v>
      </c>
      <c r="G31" s="15">
        <f t="shared" si="1"/>
        <v>14.6341463414634</v>
      </c>
    </row>
    <row r="32" ht="30.5" customHeight="1" spans="1:7">
      <c r="A32" s="6" t="s">
        <v>76</v>
      </c>
      <c r="B32" s="6" t="s">
        <v>77</v>
      </c>
      <c r="C32" s="12">
        <v>12</v>
      </c>
      <c r="D32" s="13" t="s">
        <v>176</v>
      </c>
      <c r="E32" s="14">
        <v>26</v>
      </c>
      <c r="F32" s="14">
        <f t="shared" si="0"/>
        <v>38</v>
      </c>
      <c r="G32" s="15">
        <f t="shared" si="1"/>
        <v>18.5365853658537</v>
      </c>
    </row>
    <row r="33" ht="15.6" spans="1:7">
      <c r="A33" s="6" t="s">
        <v>79</v>
      </c>
      <c r="B33" s="6" t="s">
        <v>80</v>
      </c>
      <c r="C33" s="12">
        <v>12</v>
      </c>
      <c r="D33" s="16" t="s">
        <v>177</v>
      </c>
      <c r="E33" s="14">
        <v>24</v>
      </c>
      <c r="F33" s="14">
        <f t="shared" si="0"/>
        <v>36</v>
      </c>
      <c r="G33" s="15">
        <f t="shared" si="1"/>
        <v>17.5609756097561</v>
      </c>
    </row>
    <row r="34" ht="15.6" spans="1:7">
      <c r="A34" s="6" t="s">
        <v>82</v>
      </c>
      <c r="B34" s="6" t="s">
        <v>83</v>
      </c>
      <c r="C34" s="12">
        <v>12</v>
      </c>
      <c r="D34" s="13" t="s">
        <v>178</v>
      </c>
      <c r="E34" s="14">
        <v>25</v>
      </c>
      <c r="F34" s="14">
        <f t="shared" si="0"/>
        <v>37</v>
      </c>
      <c r="G34" s="15">
        <f t="shared" si="1"/>
        <v>18.0487804878049</v>
      </c>
    </row>
    <row r="35" ht="15.6" spans="1:7">
      <c r="A35" s="6" t="s">
        <v>85</v>
      </c>
      <c r="B35" s="6" t="s">
        <v>86</v>
      </c>
      <c r="C35" s="12">
        <v>12</v>
      </c>
      <c r="D35" s="17" t="s">
        <v>179</v>
      </c>
      <c r="E35" s="14">
        <v>11</v>
      </c>
      <c r="F35" s="14">
        <f t="shared" si="0"/>
        <v>23</v>
      </c>
      <c r="G35" s="15">
        <f t="shared" si="1"/>
        <v>11.219512195122</v>
      </c>
    </row>
    <row r="36" ht="15.6" spans="1:7">
      <c r="A36" s="6" t="s">
        <v>88</v>
      </c>
      <c r="B36" s="6" t="s">
        <v>89</v>
      </c>
      <c r="C36" s="12">
        <v>12</v>
      </c>
      <c r="D36" s="13" t="s">
        <v>170</v>
      </c>
      <c r="E36" s="14">
        <v>19</v>
      </c>
      <c r="F36" s="14">
        <f t="shared" si="0"/>
        <v>31</v>
      </c>
      <c r="G36" s="15">
        <f t="shared" si="1"/>
        <v>15.1219512195122</v>
      </c>
    </row>
    <row r="37" ht="15.6" spans="1:7">
      <c r="A37" s="6" t="s">
        <v>90</v>
      </c>
      <c r="B37" s="6" t="s">
        <v>91</v>
      </c>
      <c r="C37" s="12">
        <v>12</v>
      </c>
      <c r="D37" s="13" t="s">
        <v>180</v>
      </c>
      <c r="E37" s="14">
        <v>20.5</v>
      </c>
      <c r="F37" s="14">
        <f t="shared" si="0"/>
        <v>32.5</v>
      </c>
      <c r="G37" s="15">
        <f t="shared" si="1"/>
        <v>15.8536585365854</v>
      </c>
    </row>
    <row r="38" ht="15.6" spans="1:7">
      <c r="A38" s="6" t="s">
        <v>92</v>
      </c>
      <c r="B38" s="6" t="s">
        <v>93</v>
      </c>
      <c r="C38" s="12">
        <v>12</v>
      </c>
      <c r="D38" s="13" t="s">
        <v>181</v>
      </c>
      <c r="E38" s="14">
        <v>24</v>
      </c>
      <c r="F38" s="14">
        <f t="shared" si="0"/>
        <v>36</v>
      </c>
      <c r="G38" s="15">
        <f t="shared" si="1"/>
        <v>17.5609756097561</v>
      </c>
    </row>
    <row r="39" ht="15.6" spans="1:7">
      <c r="A39" s="6" t="s">
        <v>95</v>
      </c>
      <c r="B39" s="6" t="s">
        <v>96</v>
      </c>
      <c r="C39" s="12">
        <v>12</v>
      </c>
      <c r="D39" s="13"/>
      <c r="E39" s="14">
        <v>0</v>
      </c>
      <c r="F39" s="14">
        <f t="shared" si="0"/>
        <v>12</v>
      </c>
      <c r="G39" s="15">
        <f t="shared" si="1"/>
        <v>5.85365853658537</v>
      </c>
    </row>
    <row r="40" ht="15.6" spans="1:7">
      <c r="A40" s="6" t="s">
        <v>97</v>
      </c>
      <c r="B40" s="6" t="s">
        <v>98</v>
      </c>
      <c r="C40" s="12">
        <v>12</v>
      </c>
      <c r="D40" s="13" t="s">
        <v>182</v>
      </c>
      <c r="E40" s="14">
        <v>15</v>
      </c>
      <c r="F40" s="14">
        <f t="shared" si="0"/>
        <v>27</v>
      </c>
      <c r="G40" s="15">
        <f t="shared" si="1"/>
        <v>13.1707317073171</v>
      </c>
    </row>
    <row r="41" ht="15.6" spans="1:7">
      <c r="A41" s="6" t="s">
        <v>99</v>
      </c>
      <c r="B41" s="6" t="s">
        <v>100</v>
      </c>
      <c r="C41" s="12">
        <v>12</v>
      </c>
      <c r="D41" s="13" t="s">
        <v>170</v>
      </c>
      <c r="E41" s="14">
        <v>19</v>
      </c>
      <c r="F41" s="14">
        <f t="shared" si="0"/>
        <v>31</v>
      </c>
      <c r="G41" s="15">
        <f t="shared" si="1"/>
        <v>15.1219512195122</v>
      </c>
    </row>
    <row r="42" ht="15.6" spans="1:7">
      <c r="A42" s="6" t="s">
        <v>101</v>
      </c>
      <c r="B42" s="6" t="s">
        <v>102</v>
      </c>
      <c r="C42" s="12">
        <v>12</v>
      </c>
      <c r="D42" s="13" t="s">
        <v>183</v>
      </c>
      <c r="E42" s="14">
        <v>20</v>
      </c>
      <c r="F42" s="14">
        <f t="shared" si="0"/>
        <v>32</v>
      </c>
      <c r="G42" s="15">
        <f t="shared" si="1"/>
        <v>15.609756097561</v>
      </c>
    </row>
    <row r="43" ht="15.6" spans="1:7">
      <c r="A43" s="6" t="s">
        <v>104</v>
      </c>
      <c r="B43" s="6" t="s">
        <v>105</v>
      </c>
      <c r="C43" s="12">
        <v>12</v>
      </c>
      <c r="D43" s="13" t="s">
        <v>184</v>
      </c>
      <c r="E43" s="14">
        <v>27</v>
      </c>
      <c r="F43" s="14">
        <f t="shared" si="0"/>
        <v>39</v>
      </c>
      <c r="G43" s="15">
        <f t="shared" si="1"/>
        <v>19.0243902439024</v>
      </c>
    </row>
    <row r="44" ht="15.6" spans="1:7">
      <c r="A44" s="6" t="s">
        <v>107</v>
      </c>
      <c r="B44" s="6" t="s">
        <v>108</v>
      </c>
      <c r="C44" s="12">
        <v>12</v>
      </c>
      <c r="D44" s="13" t="s">
        <v>185</v>
      </c>
      <c r="E44" s="14">
        <v>11</v>
      </c>
      <c r="F44" s="14">
        <f t="shared" si="0"/>
        <v>23</v>
      </c>
      <c r="G44" s="15">
        <f t="shared" si="1"/>
        <v>11.219512195122</v>
      </c>
    </row>
    <row r="45" ht="15.6" spans="1:7">
      <c r="A45" s="6" t="s">
        <v>109</v>
      </c>
      <c r="B45" s="6" t="s">
        <v>110</v>
      </c>
      <c r="C45" s="12">
        <v>12</v>
      </c>
      <c r="D45" s="13" t="s">
        <v>186</v>
      </c>
      <c r="E45" s="14">
        <v>16</v>
      </c>
      <c r="F45" s="14">
        <f t="shared" si="0"/>
        <v>28</v>
      </c>
      <c r="G45" s="15">
        <f t="shared" si="1"/>
        <v>13.6585365853659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10" sqref="D10"/>
    </sheetView>
  </sheetViews>
  <sheetFormatPr defaultColWidth="9" defaultRowHeight="17.4" outlineLevelCol="6"/>
  <cols>
    <col min="1" max="2" width="16.4537037037037" customWidth="1"/>
    <col min="3" max="3" width="21.3333333333333" style="1" customWidth="1"/>
    <col min="4" max="4" width="20.8888888888889" style="1" customWidth="1"/>
    <col min="5" max="5" width="26.8888888888889" style="1" customWidth="1"/>
    <col min="6" max="6" width="26.5555555555556" style="1" customWidth="1"/>
    <col min="7" max="7" width="23.7777777777778" style="2" customWidth="1"/>
  </cols>
  <sheetData>
    <row r="1" ht="29.5" customHeight="1" spans="1:7">
      <c r="A1" s="3" t="s">
        <v>0</v>
      </c>
      <c r="B1" s="3" t="s">
        <v>1</v>
      </c>
      <c r="C1" s="4" t="s">
        <v>187</v>
      </c>
      <c r="D1" s="4" t="s">
        <v>188</v>
      </c>
      <c r="E1" s="4" t="s">
        <v>189</v>
      </c>
      <c r="F1" s="5" t="s">
        <v>112</v>
      </c>
      <c r="G1" s="5" t="s">
        <v>190</v>
      </c>
    </row>
    <row r="2" spans="1:7">
      <c r="A2" s="6" t="s">
        <v>47</v>
      </c>
      <c r="B2" s="6" t="s">
        <v>48</v>
      </c>
      <c r="C2" s="4">
        <v>12.3981900452489</v>
      </c>
      <c r="D2" s="4">
        <v>60</v>
      </c>
      <c r="E2" s="4">
        <v>20</v>
      </c>
      <c r="F2" s="4">
        <f t="shared" ref="F2:F45" si="0">C2+D2+E2</f>
        <v>92.3981900452489</v>
      </c>
      <c r="G2" s="5">
        <v>1</v>
      </c>
    </row>
    <row r="3" spans="1:7">
      <c r="A3" s="6" t="s">
        <v>82</v>
      </c>
      <c r="B3" s="6" t="s">
        <v>83</v>
      </c>
      <c r="C3" s="4">
        <v>10.5882352941176</v>
      </c>
      <c r="D3" s="4">
        <v>50</v>
      </c>
      <c r="E3" s="4">
        <v>18.0487804878049</v>
      </c>
      <c r="F3" s="4">
        <f t="shared" si="0"/>
        <v>78.6370157819225</v>
      </c>
      <c r="G3" s="5">
        <v>2</v>
      </c>
    </row>
    <row r="4" spans="1:7">
      <c r="A4" s="6" t="s">
        <v>17</v>
      </c>
      <c r="B4" s="6" t="s">
        <v>18</v>
      </c>
      <c r="C4" s="4">
        <v>13.7556561085973</v>
      </c>
      <c r="D4" s="4">
        <v>35.7142857142857</v>
      </c>
      <c r="E4" s="4">
        <v>18.5365853658537</v>
      </c>
      <c r="F4" s="4">
        <f t="shared" si="0"/>
        <v>68.0065271887367</v>
      </c>
      <c r="G4" s="5">
        <v>3</v>
      </c>
    </row>
    <row r="5" spans="1:7">
      <c r="A5" s="6" t="s">
        <v>72</v>
      </c>
      <c r="B5" s="6" t="s">
        <v>73</v>
      </c>
      <c r="C5" s="4">
        <v>10.1357466063348</v>
      </c>
      <c r="D5" s="4">
        <v>42.8571428571429</v>
      </c>
      <c r="E5" s="4">
        <v>7.31707317073171</v>
      </c>
      <c r="F5" s="4">
        <f t="shared" si="0"/>
        <v>60.3099626342094</v>
      </c>
      <c r="G5" s="5">
        <v>4</v>
      </c>
    </row>
    <row r="6" spans="1:7">
      <c r="A6" s="6" t="s">
        <v>50</v>
      </c>
      <c r="B6" s="6" t="s">
        <v>51</v>
      </c>
      <c r="C6" s="4">
        <v>10.1357466063348</v>
      </c>
      <c r="D6" s="4">
        <v>35.7142857142857</v>
      </c>
      <c r="E6" s="4">
        <v>9.75609756097561</v>
      </c>
      <c r="F6" s="4">
        <f t="shared" si="0"/>
        <v>55.6061298815961</v>
      </c>
      <c r="G6" s="5">
        <v>5</v>
      </c>
    </row>
    <row r="7" spans="1:7">
      <c r="A7" s="6" t="s">
        <v>44</v>
      </c>
      <c r="B7" s="6" t="s">
        <v>45</v>
      </c>
      <c r="C7" s="4">
        <v>10.8597285067873</v>
      </c>
      <c r="D7" s="4">
        <v>34.2857142857143</v>
      </c>
      <c r="E7" s="4">
        <v>10.2439024390244</v>
      </c>
      <c r="F7" s="4">
        <f t="shared" si="0"/>
        <v>55.389345231526</v>
      </c>
      <c r="G7" s="5">
        <v>6</v>
      </c>
    </row>
    <row r="8" spans="1:7">
      <c r="A8" s="6" t="s">
        <v>76</v>
      </c>
      <c r="B8" s="6" t="s">
        <v>77</v>
      </c>
      <c r="C8" s="4">
        <v>20</v>
      </c>
      <c r="D8" s="4">
        <v>15.7142857142857</v>
      </c>
      <c r="E8" s="4">
        <v>18.5365853658537</v>
      </c>
      <c r="F8" s="4">
        <f t="shared" si="0"/>
        <v>54.2508710801394</v>
      </c>
      <c r="G8" s="5">
        <v>7</v>
      </c>
    </row>
    <row r="9" spans="1:7">
      <c r="A9" s="6" t="s">
        <v>109</v>
      </c>
      <c r="B9" s="6" t="s">
        <v>110</v>
      </c>
      <c r="C9" s="4">
        <v>12.3076923076923</v>
      </c>
      <c r="D9" s="4">
        <v>24.762</v>
      </c>
      <c r="E9" s="4">
        <v>13.6585365853659</v>
      </c>
      <c r="F9" s="4">
        <f t="shared" si="0"/>
        <v>50.7282288930582</v>
      </c>
      <c r="G9" s="5">
        <v>8</v>
      </c>
    </row>
    <row r="10" spans="1:7">
      <c r="A10" s="6" t="s">
        <v>38</v>
      </c>
      <c r="B10" s="6" t="s">
        <v>39</v>
      </c>
      <c r="C10" s="4">
        <v>10.1357466063348</v>
      </c>
      <c r="D10" s="4">
        <v>24.762</v>
      </c>
      <c r="E10" s="4">
        <v>14.1463414634146</v>
      </c>
      <c r="F10" s="4">
        <f t="shared" si="0"/>
        <v>49.0440880697494</v>
      </c>
      <c r="G10" s="5">
        <v>9</v>
      </c>
    </row>
    <row r="11" spans="1:7">
      <c r="A11" s="6" t="s">
        <v>85</v>
      </c>
      <c r="B11" s="6" t="s">
        <v>86</v>
      </c>
      <c r="C11" s="4">
        <v>11.9457013574661</v>
      </c>
      <c r="D11" s="4">
        <v>25.7142857142857</v>
      </c>
      <c r="E11" s="4">
        <v>11.219512195122</v>
      </c>
      <c r="F11" s="4">
        <f t="shared" si="0"/>
        <v>48.8794992668738</v>
      </c>
      <c r="G11" s="5">
        <v>10</v>
      </c>
    </row>
    <row r="12" spans="1:7">
      <c r="A12" s="6" t="s">
        <v>27</v>
      </c>
      <c r="B12" s="6" t="s">
        <v>28</v>
      </c>
      <c r="C12" s="4">
        <v>12.6696832579186</v>
      </c>
      <c r="D12" s="4">
        <v>14.762</v>
      </c>
      <c r="E12" s="4">
        <v>19.7560975609756</v>
      </c>
      <c r="F12" s="4">
        <f t="shared" si="0"/>
        <v>47.1877808188942</v>
      </c>
      <c r="G12" s="5">
        <v>11</v>
      </c>
    </row>
    <row r="13" spans="1:7">
      <c r="A13" s="6">
        <v>2322283014</v>
      </c>
      <c r="B13" s="6" t="s">
        <v>7</v>
      </c>
      <c r="C13" s="4">
        <v>11.2217194570136</v>
      </c>
      <c r="D13" s="4">
        <v>25.7142857142857</v>
      </c>
      <c r="E13" s="4">
        <v>10.2439024390244</v>
      </c>
      <c r="F13" s="4">
        <f t="shared" si="0"/>
        <v>47.1799076103237</v>
      </c>
      <c r="G13" s="5">
        <v>12</v>
      </c>
    </row>
    <row r="14" spans="1:7">
      <c r="A14" s="6" t="s">
        <v>79</v>
      </c>
      <c r="B14" s="6" t="s">
        <v>80</v>
      </c>
      <c r="C14" s="4">
        <v>12.7601809954751</v>
      </c>
      <c r="D14" s="4">
        <v>15.7142857142857</v>
      </c>
      <c r="E14" s="4">
        <v>17.5609756097561</v>
      </c>
      <c r="F14" s="4">
        <f t="shared" si="0"/>
        <v>46.0354423195169</v>
      </c>
      <c r="G14" s="5">
        <v>13</v>
      </c>
    </row>
    <row r="15" spans="1:7">
      <c r="A15" s="6" t="s">
        <v>22</v>
      </c>
      <c r="B15" s="6" t="s">
        <v>23</v>
      </c>
      <c r="C15" s="4">
        <v>14.841628959276</v>
      </c>
      <c r="D15" s="4">
        <v>12.1428571428571</v>
      </c>
      <c r="E15" s="4">
        <v>19.0243902439024</v>
      </c>
      <c r="F15" s="4">
        <f t="shared" si="0"/>
        <v>46.0088763460355</v>
      </c>
      <c r="G15" s="5">
        <v>14</v>
      </c>
    </row>
    <row r="16" spans="1:7">
      <c r="A16" s="6" t="s">
        <v>64</v>
      </c>
      <c r="B16" s="6" t="s">
        <v>65</v>
      </c>
      <c r="C16" s="4">
        <v>10.1357466063348</v>
      </c>
      <c r="D16" s="4">
        <v>20.6191428571429</v>
      </c>
      <c r="E16" s="4">
        <v>14.6341463414634</v>
      </c>
      <c r="F16" s="4">
        <f t="shared" si="0"/>
        <v>45.3890358049411</v>
      </c>
      <c r="G16" s="5">
        <v>15</v>
      </c>
    </row>
    <row r="17" spans="1:7">
      <c r="A17" s="6" t="s">
        <v>52</v>
      </c>
      <c r="B17" s="6" t="s">
        <v>53</v>
      </c>
      <c r="C17" s="4">
        <v>10.1357466063348</v>
      </c>
      <c r="D17" s="4">
        <v>27.1428571428571</v>
      </c>
      <c r="E17" s="4">
        <v>5.85365853658537</v>
      </c>
      <c r="F17" s="4">
        <f t="shared" si="0"/>
        <v>43.1322622857773</v>
      </c>
      <c r="G17" s="5">
        <v>16</v>
      </c>
    </row>
    <row r="18" spans="1:7">
      <c r="A18" s="6" t="s">
        <v>104</v>
      </c>
      <c r="B18" s="6" t="s">
        <v>105</v>
      </c>
      <c r="C18" s="4">
        <v>15.9276018099547</v>
      </c>
      <c r="D18" s="4">
        <v>7.14285714285714</v>
      </c>
      <c r="E18" s="4">
        <v>19.0243902439024</v>
      </c>
      <c r="F18" s="4">
        <f t="shared" si="0"/>
        <v>42.0948491967142</v>
      </c>
      <c r="G18" s="5">
        <v>17</v>
      </c>
    </row>
    <row r="19" spans="1:7">
      <c r="A19" s="6" t="s">
        <v>101</v>
      </c>
      <c r="B19" s="6" t="s">
        <v>102</v>
      </c>
      <c r="C19" s="4">
        <v>12.3076923076923</v>
      </c>
      <c r="D19" s="4">
        <v>11.4285714285714</v>
      </c>
      <c r="E19" s="4">
        <v>15.609756097561</v>
      </c>
      <c r="F19" s="4">
        <f t="shared" si="0"/>
        <v>39.3460198338247</v>
      </c>
      <c r="G19" s="5">
        <v>18</v>
      </c>
    </row>
    <row r="20" spans="1:7">
      <c r="A20" s="6" t="s">
        <v>90</v>
      </c>
      <c r="B20" s="6" t="s">
        <v>91</v>
      </c>
      <c r="C20" s="4">
        <v>10.1357466063348</v>
      </c>
      <c r="D20" s="4">
        <v>11.4285714285714</v>
      </c>
      <c r="E20" s="4">
        <v>15.8536585365854</v>
      </c>
      <c r="F20" s="4">
        <f t="shared" si="0"/>
        <v>37.4179765714916</v>
      </c>
      <c r="G20" s="5">
        <v>19</v>
      </c>
    </row>
    <row r="21" spans="1:7">
      <c r="A21" s="6" t="s">
        <v>66</v>
      </c>
      <c r="B21" s="6" t="s">
        <v>67</v>
      </c>
      <c r="C21" s="4">
        <v>12.3076923076923</v>
      </c>
      <c r="D21" s="4">
        <v>9.04771428571429</v>
      </c>
      <c r="E21" s="4">
        <v>15.609756097561</v>
      </c>
      <c r="F21" s="4">
        <f t="shared" si="0"/>
        <v>36.9651626909676</v>
      </c>
      <c r="G21" s="5">
        <v>20</v>
      </c>
    </row>
    <row r="22" spans="1:7">
      <c r="A22" s="6" t="s">
        <v>99</v>
      </c>
      <c r="B22" s="6" t="s">
        <v>100</v>
      </c>
      <c r="C22" s="4">
        <v>10.1357466063348</v>
      </c>
      <c r="D22" s="4">
        <v>8.57142857142857</v>
      </c>
      <c r="E22" s="4">
        <v>15.1219512195122</v>
      </c>
      <c r="F22" s="4">
        <f t="shared" si="0"/>
        <v>33.8291263972756</v>
      </c>
      <c r="G22" s="5">
        <v>21</v>
      </c>
    </row>
    <row r="23" spans="1:7">
      <c r="A23" s="6" t="s">
        <v>14</v>
      </c>
      <c r="B23" s="6" t="s">
        <v>15</v>
      </c>
      <c r="C23" s="4">
        <v>12.3076923076923</v>
      </c>
      <c r="D23" s="4">
        <v>15</v>
      </c>
      <c r="E23" s="4">
        <v>5.85365853658537</v>
      </c>
      <c r="F23" s="4">
        <f t="shared" si="0"/>
        <v>33.1613508442777</v>
      </c>
      <c r="G23" s="5">
        <v>22</v>
      </c>
    </row>
    <row r="24" spans="1:7">
      <c r="A24" s="6" t="s">
        <v>95</v>
      </c>
      <c r="B24" s="6" t="s">
        <v>96</v>
      </c>
      <c r="C24" s="4">
        <v>10.1357466063348</v>
      </c>
      <c r="D24" s="4">
        <v>17.1428571428571</v>
      </c>
      <c r="E24" s="4">
        <v>5.85365853658537</v>
      </c>
      <c r="F24" s="4">
        <f t="shared" si="0"/>
        <v>33.1322622857773</v>
      </c>
      <c r="G24" s="5">
        <v>23</v>
      </c>
    </row>
    <row r="25" spans="1:7">
      <c r="A25" s="6" t="s">
        <v>62</v>
      </c>
      <c r="B25" s="6" t="s">
        <v>63</v>
      </c>
      <c r="C25" s="4">
        <v>10.1357466063348</v>
      </c>
      <c r="D25" s="4">
        <v>7.762</v>
      </c>
      <c r="E25" s="4">
        <v>14.1463414634146</v>
      </c>
      <c r="F25" s="4">
        <f t="shared" si="0"/>
        <v>32.0440880697494</v>
      </c>
      <c r="G25" s="5">
        <v>24</v>
      </c>
    </row>
    <row r="26" spans="1:7">
      <c r="A26" s="6" t="s">
        <v>20</v>
      </c>
      <c r="B26" s="6" t="s">
        <v>21</v>
      </c>
      <c r="C26" s="4">
        <v>10.1357466063348</v>
      </c>
      <c r="D26" s="4">
        <v>10</v>
      </c>
      <c r="E26" s="4">
        <v>11.7073170731707</v>
      </c>
      <c r="F26" s="4">
        <f t="shared" si="0"/>
        <v>31.8430636795055</v>
      </c>
      <c r="G26" s="5">
        <v>25</v>
      </c>
    </row>
    <row r="27" spans="1:7">
      <c r="A27" s="6" t="s">
        <v>97</v>
      </c>
      <c r="B27" s="6" t="s">
        <v>98</v>
      </c>
      <c r="C27" s="4">
        <v>10.1357466063348</v>
      </c>
      <c r="D27" s="4">
        <v>7.762</v>
      </c>
      <c r="E27" s="4">
        <v>13.1707317073171</v>
      </c>
      <c r="F27" s="4">
        <f t="shared" si="0"/>
        <v>31.0684783136519</v>
      </c>
      <c r="G27" s="5">
        <v>26</v>
      </c>
    </row>
    <row r="28" spans="1:7">
      <c r="A28" s="6" t="s">
        <v>69</v>
      </c>
      <c r="B28" s="6" t="s">
        <v>70</v>
      </c>
      <c r="C28" s="4">
        <v>13.0316742081448</v>
      </c>
      <c r="D28" s="4">
        <v>12.1428571428571</v>
      </c>
      <c r="E28" s="4">
        <v>5.85365853658537</v>
      </c>
      <c r="F28" s="4">
        <f t="shared" si="0"/>
        <v>31.0281898875873</v>
      </c>
      <c r="G28" s="5">
        <v>27</v>
      </c>
    </row>
    <row r="29" spans="1:7">
      <c r="A29" s="6" t="s">
        <v>88</v>
      </c>
      <c r="B29" s="6" t="s">
        <v>89</v>
      </c>
      <c r="C29" s="4">
        <v>10.1357466063348</v>
      </c>
      <c r="D29" s="4">
        <v>5.71428571428571</v>
      </c>
      <c r="E29" s="4">
        <v>15.1219512195122</v>
      </c>
      <c r="F29" s="4">
        <f t="shared" si="0"/>
        <v>30.9719835401327</v>
      </c>
      <c r="G29" s="5">
        <v>28</v>
      </c>
    </row>
    <row r="30" spans="1:7">
      <c r="A30" s="6" t="s">
        <v>92</v>
      </c>
      <c r="B30" s="6" t="s">
        <v>93</v>
      </c>
      <c r="C30" s="4">
        <v>12.3076923076923</v>
      </c>
      <c r="D30" s="4">
        <v>0.714285714285714</v>
      </c>
      <c r="E30" s="4">
        <v>17.5609756097561</v>
      </c>
      <c r="F30" s="4">
        <f t="shared" si="0"/>
        <v>30.5829536317341</v>
      </c>
      <c r="G30" s="5">
        <v>29</v>
      </c>
    </row>
    <row r="31" spans="1:7">
      <c r="A31" s="6" t="s">
        <v>56</v>
      </c>
      <c r="B31" s="6" t="s">
        <v>57</v>
      </c>
      <c r="C31" s="4">
        <v>10.1357466063348</v>
      </c>
      <c r="D31" s="4">
        <v>3.80942857142857</v>
      </c>
      <c r="E31" s="4">
        <v>15.1219512195122</v>
      </c>
      <c r="F31" s="4">
        <f t="shared" si="0"/>
        <v>29.0671263972756</v>
      </c>
      <c r="G31" s="5">
        <v>30</v>
      </c>
    </row>
    <row r="32" spans="1:7">
      <c r="A32" s="6" t="s">
        <v>42</v>
      </c>
      <c r="B32" s="6" t="s">
        <v>43</v>
      </c>
      <c r="C32" s="4">
        <v>10.1357466063348</v>
      </c>
      <c r="D32" s="4">
        <v>11.4285714285714</v>
      </c>
      <c r="E32" s="4">
        <v>6.34146341463415</v>
      </c>
      <c r="F32" s="4">
        <f t="shared" si="0"/>
        <v>27.9057814495404</v>
      </c>
      <c r="G32" s="5">
        <v>31</v>
      </c>
    </row>
    <row r="33" spans="1:7">
      <c r="A33" s="6" t="s">
        <v>32</v>
      </c>
      <c r="B33" s="6" t="s">
        <v>33</v>
      </c>
      <c r="C33" s="4">
        <v>10.1357466063348</v>
      </c>
      <c r="D33" s="4">
        <v>3.80942857142857</v>
      </c>
      <c r="E33" s="4">
        <v>12.6829268292683</v>
      </c>
      <c r="F33" s="4">
        <f t="shared" si="0"/>
        <v>26.6281020070317</v>
      </c>
      <c r="G33" s="5">
        <v>32</v>
      </c>
    </row>
    <row r="34" spans="1:7">
      <c r="A34" s="6" t="s">
        <v>12</v>
      </c>
      <c r="B34" s="6" t="s">
        <v>13</v>
      </c>
      <c r="C34" s="4">
        <v>10.1357466063348</v>
      </c>
      <c r="D34" s="4">
        <v>5.71428571428571</v>
      </c>
      <c r="E34" s="4">
        <v>10.7317073170732</v>
      </c>
      <c r="F34" s="4">
        <f t="shared" si="0"/>
        <v>26.5817396376937</v>
      </c>
      <c r="G34" s="5">
        <v>33</v>
      </c>
    </row>
    <row r="35" spans="1:7">
      <c r="A35" s="6" t="s">
        <v>36</v>
      </c>
      <c r="B35" s="6" t="s">
        <v>37</v>
      </c>
      <c r="C35" s="4">
        <v>10.1357466063348</v>
      </c>
      <c r="D35" s="4">
        <v>0.714285714285714</v>
      </c>
      <c r="E35" s="4">
        <v>15.609756097561</v>
      </c>
      <c r="F35" s="4">
        <f t="shared" si="0"/>
        <v>26.4597884181815</v>
      </c>
      <c r="G35" s="5">
        <v>34</v>
      </c>
    </row>
    <row r="36" spans="1:7">
      <c r="A36" s="6" t="s">
        <v>107</v>
      </c>
      <c r="B36" s="6" t="s">
        <v>108</v>
      </c>
      <c r="C36" s="4">
        <v>10.1357466063348</v>
      </c>
      <c r="D36" s="4">
        <v>4.762</v>
      </c>
      <c r="E36" s="4">
        <v>11.219512195122</v>
      </c>
      <c r="F36" s="4">
        <f t="shared" si="0"/>
        <v>26.1172588014568</v>
      </c>
      <c r="G36" s="5">
        <v>35</v>
      </c>
    </row>
    <row r="37" spans="1:7">
      <c r="A37" s="6" t="s">
        <v>25</v>
      </c>
      <c r="B37" s="6" t="s">
        <v>26</v>
      </c>
      <c r="C37" s="4">
        <v>10.1357466063348</v>
      </c>
      <c r="D37" s="4">
        <v>0.714285714285714</v>
      </c>
      <c r="E37" s="4">
        <v>15.1219512195122</v>
      </c>
      <c r="F37" s="4">
        <f t="shared" si="0"/>
        <v>25.9719835401327</v>
      </c>
      <c r="G37" s="5">
        <v>36</v>
      </c>
    </row>
    <row r="38" spans="1:7">
      <c r="A38" s="6" t="s">
        <v>74</v>
      </c>
      <c r="B38" s="6" t="s">
        <v>75</v>
      </c>
      <c r="C38" s="4">
        <v>10.1357466063348</v>
      </c>
      <c r="D38" s="4">
        <v>0.714285714285714</v>
      </c>
      <c r="E38" s="4">
        <v>14.6341463414634</v>
      </c>
      <c r="F38" s="4">
        <f t="shared" si="0"/>
        <v>25.4841786620839</v>
      </c>
      <c r="G38" s="5">
        <v>37</v>
      </c>
    </row>
    <row r="39" spans="1:7">
      <c r="A39" s="6" t="s">
        <v>30</v>
      </c>
      <c r="B39" s="6" t="s">
        <v>31</v>
      </c>
      <c r="C39" s="4">
        <v>10.1357466063348</v>
      </c>
      <c r="D39" s="4">
        <v>0</v>
      </c>
      <c r="E39" s="4">
        <v>13.6585365853659</v>
      </c>
      <c r="F39" s="4">
        <f t="shared" si="0"/>
        <v>23.7942831917007</v>
      </c>
      <c r="G39" s="5">
        <v>38</v>
      </c>
    </row>
    <row r="40" spans="1:7">
      <c r="A40" s="6" t="s">
        <v>58</v>
      </c>
      <c r="B40" s="6" t="s">
        <v>59</v>
      </c>
      <c r="C40" s="4">
        <v>10.1357466063348</v>
      </c>
      <c r="D40" s="4">
        <v>0.476285714285714</v>
      </c>
      <c r="E40" s="4">
        <v>13.1707317073171</v>
      </c>
      <c r="F40" s="4">
        <f t="shared" si="0"/>
        <v>23.7827640279376</v>
      </c>
      <c r="G40" s="5">
        <v>39</v>
      </c>
    </row>
    <row r="41" spans="1:7">
      <c r="A41" s="6" t="s">
        <v>54</v>
      </c>
      <c r="B41" s="6" t="s">
        <v>55</v>
      </c>
      <c r="C41" s="4">
        <v>10.1357466063348</v>
      </c>
      <c r="D41" s="4">
        <v>3.80942857142857</v>
      </c>
      <c r="E41" s="4">
        <v>8.29268292682927</v>
      </c>
      <c r="F41" s="4">
        <f t="shared" si="0"/>
        <v>22.2378581045926</v>
      </c>
      <c r="G41" s="5">
        <v>40</v>
      </c>
    </row>
    <row r="42" spans="1:7">
      <c r="A42" s="6" t="s">
        <v>34</v>
      </c>
      <c r="B42" s="6" t="s">
        <v>35</v>
      </c>
      <c r="C42" s="4">
        <v>10.1357466063348</v>
      </c>
      <c r="D42" s="4">
        <v>4.762</v>
      </c>
      <c r="E42" s="4">
        <v>5.85365853658537</v>
      </c>
      <c r="F42" s="4">
        <f t="shared" si="0"/>
        <v>20.7514051429202</v>
      </c>
      <c r="G42" s="5">
        <v>41</v>
      </c>
    </row>
    <row r="43" spans="1:7">
      <c r="A43" s="6" t="s">
        <v>40</v>
      </c>
      <c r="B43" s="6" t="s">
        <v>41</v>
      </c>
      <c r="C43" s="4">
        <v>10.1357466063348</v>
      </c>
      <c r="D43" s="4">
        <v>0</v>
      </c>
      <c r="E43" s="4">
        <v>8.78048780487805</v>
      </c>
      <c r="F43" s="4">
        <f t="shared" si="0"/>
        <v>18.9162344112128</v>
      </c>
      <c r="G43" s="5">
        <v>42</v>
      </c>
    </row>
    <row r="44" spans="1:7">
      <c r="A44" s="6" t="s">
        <v>9</v>
      </c>
      <c r="B44" s="6" t="s">
        <v>10</v>
      </c>
      <c r="C44" s="4">
        <v>10.1357466063348</v>
      </c>
      <c r="D44" s="4">
        <v>0</v>
      </c>
      <c r="E44" s="4">
        <v>7.31707317073171</v>
      </c>
      <c r="F44" s="4">
        <f t="shared" si="0"/>
        <v>17.4528197770665</v>
      </c>
      <c r="G44" s="5">
        <v>43</v>
      </c>
    </row>
    <row r="45" spans="1:7">
      <c r="A45" s="6" t="s">
        <v>60</v>
      </c>
      <c r="B45" s="6" t="s">
        <v>61</v>
      </c>
      <c r="C45" s="4">
        <v>10.1357466063348</v>
      </c>
      <c r="D45" s="4">
        <v>0</v>
      </c>
      <c r="E45" s="4">
        <v>5.85365853658537</v>
      </c>
      <c r="F45" s="4">
        <f t="shared" si="0"/>
        <v>15.9894051429202</v>
      </c>
      <c r="G45" s="5">
        <v>44</v>
      </c>
    </row>
  </sheetData>
  <sortState ref="A2:G45">
    <sortCondition ref="F2:F45" descending="1"/>
  </sortState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思想</vt:lpstr>
      <vt:lpstr>科研</vt:lpstr>
      <vt:lpstr>体美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imager_shuai</dc:creator>
  <cp:lastModifiedBy>H</cp:lastModifiedBy>
  <dcterms:created xsi:type="dcterms:W3CDTF">2022-09-11T10:12:00Z</dcterms:created>
  <cp:lastPrinted>2022-09-18T09:51:00Z</cp:lastPrinted>
  <dcterms:modified xsi:type="dcterms:W3CDTF">2025-09-15T11:56:12Z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87B3D716F1314B24BC8001746EFCEE13_13</vt:lpwstr>
  </property>
  <property fmtid="{D5CDD505-2E9C-101B-9397-08002B2CF9AE}" pid="3" name="KSOProductBuildVer">
    <vt:lpwstr>2052-12.1.0.21915</vt:lpwstr>
  </property>
</Properties>
</file>